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\Google Drive\JUNAR\Escazú\Datos Alberto\Patentes\"/>
    </mc:Choice>
  </mc:AlternateContent>
  <bookViews>
    <workbookView xWindow="0" yWindow="0" windowWidth="20490" windowHeight="7530" tabRatio="813" activeTab="4" xr2:uid="{00000000-000D-0000-FFFF-FFFF00000000}"/>
  </bookViews>
  <sheets>
    <sheet name="IND 2014" sheetId="15" r:id="rId1"/>
    <sheet name="IND 2015" sheetId="4" r:id="rId2"/>
    <sheet name="IND 2016" sheetId="5" r:id="rId3"/>
    <sheet name="IND 2017" sheetId="6" r:id="rId4"/>
    <sheet name="visualizations" sheetId="17" r:id="rId5"/>
    <sheet name="IDN 2014-2017" sheetId="16" r:id="rId6"/>
  </sheets>
  <definedNames>
    <definedName name="INGRESOS_DE_PAT_IND_2014" localSheetId="5">'IDN 2014-2017'!$A$1:$E$18</definedName>
    <definedName name="INGRESOS_DE_PAT_IND_2014" localSheetId="0">'IND 2014'!$A$1:$E$18</definedName>
    <definedName name="INGRESOS_DE_PAT_IND_2015" localSheetId="1">'IND 2015'!$A$1:$G$20</definedName>
    <definedName name="INGRESOS_DE_PAT_IND_2016" localSheetId="2">'IND 2016'!$A$1:$E$21</definedName>
    <definedName name="INGRESOS_DE_PAT_IND_2017" localSheetId="3">'IND 2017'!$A$1:$E$10</definedName>
  </definedNames>
  <calcPr calcId="171027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6" l="1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" i="16"/>
  <c r="E19" i="15" l="1"/>
  <c r="F19" i="15"/>
  <c r="D19" i="15"/>
  <c r="F3" i="15"/>
  <c r="F4" i="15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2" i="15"/>
  <c r="F2" i="6" l="1"/>
  <c r="F3" i="6"/>
  <c r="F4" i="6"/>
  <c r="F5" i="6"/>
  <c r="F6" i="6"/>
  <c r="F7" i="6"/>
  <c r="F8" i="6"/>
  <c r="E9" i="6"/>
  <c r="F20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" i="5"/>
  <c r="E20" i="5"/>
  <c r="D20" i="5"/>
  <c r="F21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" i="4"/>
  <c r="E21" i="4"/>
  <c r="D21" i="4"/>
  <c r="F9" i="6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INGRESOS DE PAT IND 2014" type="6" refreshedVersion="6" background="1" saveData="1">
    <textPr codePage="65001" sourceFile="F:\Elizabeth\Escritorio\PATENTES\INGRESOS DE PAT IND 2014.csv" tab="0" comma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INGRESOS DE PAT IND 20141" type="6" refreshedVersion="6" background="1" saveData="1">
    <textPr codePage="65001" sourceFile="F:\Elizabeth\Escritorio\PATENTES\INGRESOS DE PAT IND 2014.csv" tab="0" comma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INGRESOS DE PAT IND 2015" type="6" refreshedVersion="6" background="1" saveData="1">
    <textPr codePage="65001" sourceFile="F:\Elizabeth\Escritorio\PATENTES\INGRESOS DE PAT IND 2015.csv" tab="0" comma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INGRESOS DE PAT IND 2016" type="6" refreshedVersion="6" background="1" saveData="1">
    <textPr sourceFile="F:\Elizabeth\Escritorio\PATENTES\INGRESOS DE PAT IND 2016.csv" tab="0" comma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INGRESOS DE PAT IND 2017" type="6" refreshedVersion="6" background="1" saveData="1">
    <textPr codePage="65001" sourceFile="F:\Elizabeth\Escritorio\PATENTES\INGRESOS DE PAT IND 2017.csv" tab="0" comma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<sst xmlns="http://schemas.openxmlformats.org/spreadsheetml/2006/main" count="310" uniqueCount="25">
  <si>
    <t>Código</t>
  </si>
  <si>
    <t>Descripción</t>
  </si>
  <si>
    <t>Debe</t>
  </si>
  <si>
    <t>Haber</t>
  </si>
  <si>
    <t>Patentes Municipales del perìodo</t>
  </si>
  <si>
    <t xml:space="preserve">Pagos por adelantado patentes </t>
  </si>
  <si>
    <t>4010103030102</t>
  </si>
  <si>
    <t>FECHA</t>
  </si>
  <si>
    <t>INGRESO NETO</t>
  </si>
  <si>
    <t xml:space="preserve">LICENCIAS PROFESIONALES, </t>
  </si>
  <si>
    <t>TOTAL GENERAL</t>
  </si>
  <si>
    <t>Patentes Municipales del período</t>
  </si>
  <si>
    <t>Fecha</t>
  </si>
  <si>
    <t>Suma de Debe</t>
  </si>
  <si>
    <t>2017</t>
  </si>
  <si>
    <t>2014</t>
  </si>
  <si>
    <t>2015</t>
  </si>
  <si>
    <t>2016</t>
  </si>
  <si>
    <t>Años</t>
  </si>
  <si>
    <t>Valores</t>
  </si>
  <si>
    <t>Suma de Haber</t>
  </si>
  <si>
    <t>Suma de INGRESO NETO</t>
  </si>
  <si>
    <t xml:space="preserve">Debe </t>
  </si>
  <si>
    <t xml:space="preserve">Haber </t>
  </si>
  <si>
    <t xml:space="preserve">INGRESO NETO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</si>
</sst>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4" fontId="0" fillId="0" borderId="0" xfId="0" applyNumberFormat="1"/>
    <xf numFmtId="14" fontId="0" fillId="0" borderId="0" xfId="0" applyNumberFormat="1"/>
    <xf numFmtId="49" fontId="0" fillId="0" borderId="0" xfId="0" applyNumberFormat="1"/>
    <xf numFmtId="0" fontId="1" fillId="0" borderId="0" xfId="0" applyFont="1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49" fontId="1" fillId="2" borderId="0" xfId="0" applyNumberFormat="1" applyFont="1" applyFill="1"/>
    <xf numFmtId="164" fontId="1" fillId="2" borderId="0" xfId="0" applyNumberFormat="1" applyFont="1" applyFill="1"/>
    <xf numFmtId="0" fontId="1" fillId="2" borderId="0" xfId="0" applyFont="1" applyFill="1"/>
    <xf numFmtId="4" fontId="1" fillId="2" borderId="0" xfId="0" applyNumberFormat="1" applyFont="1" applyFill="1"/>
    <xf numFmtId="49" fontId="2" fillId="0" borderId="0" xfId="0" applyNumberFormat="1" applyFont="1"/>
    <xf numFmtId="0" fontId="2" fillId="0" borderId="0" xfId="0" applyFont="1"/>
    <xf numFmtId="4" fontId="2" fillId="0" borderId="0" xfId="0" applyNumberFormat="1" applyFont="1"/>
    <xf numFmtId="0" fontId="2" fillId="0" borderId="0" xfId="0" pivotButton="1" applyFont="1"/>
    <xf numFmtId="164" fontId="2" fillId="0" borderId="0" xfId="0" applyNumberFormat="1" applyFont="1"/>
    <xf numFmtId="0" fontId="2" fillId="0" borderId="0" xfId="0" applyNumberFormat="1" applyFont="1"/>
    <xf numFmtId="14" fontId="2" fillId="0" borderId="0" xfId="0" applyNumberFormat="1" applyFont="1"/>
    <xf numFmtId="0" fontId="3" fillId="0" borderId="0" xfId="0" applyFont="1"/>
    <xf numFmtId="2" fontId="0" fillId="0" borderId="0" xfId="0" applyNumberFormat="1"/>
    <xf numFmtId="2" fontId="3" fillId="0" borderId="0" xfId="0" applyNumberFormat="1" applyFont="1"/>
    <xf numFmtId="1" fontId="0" fillId="0" borderId="0" xfId="0" applyNumberFormat="1"/>
    <xf numFmtId="1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los Alemán" refreshedDate="42997.486270833331" createdVersion="6" refreshedVersion="6" minRefreshableVersion="3" recordCount="61" xr:uid="{16787670-6148-4324-9CD4-DEE11D4E1E8E}">
  <cacheSource type="worksheet">
    <worksheetSource ref="A1:F62" sheet="IDN 2014-2017"/>
  </cacheSource>
  <cacheFields count="8">
    <cacheField name="Código" numFmtId="0">
      <sharedItems containsMixedTypes="1" containsNumber="1" containsInteger="1" minValue="413990101" maxValue="413990101"/>
    </cacheField>
    <cacheField name="Fecha" numFmtId="0">
      <sharedItems containsSemiMixedTypes="0" containsNonDate="0" containsDate="1" containsString="0" minDate="2014-01-31T00:00:00" maxDate="2017-08-01T00:00:00" count="43">
        <d v="2014-01-31T00:00:00"/>
        <d v="2014-02-28T00:00:00"/>
        <d v="2014-03-31T00:00:00"/>
        <d v="2014-04-30T00:00:00"/>
        <d v="2014-05-31T00:00:00"/>
        <d v="2014-06-30T00:00:00"/>
        <d v="2014-07-31T00:00:00"/>
        <d v="2014-08-31T00:00:00"/>
        <d v="2014-09-30T00:00:00"/>
        <d v="2014-10-31T00:00:00"/>
        <d v="2014-11-30T00:00:00"/>
        <d v="2014-12-31T00:00:00"/>
        <d v="2015-01-31T00:00:00"/>
        <d v="2015-02-28T00:00:00"/>
        <d v="2015-03-31T00:00:00"/>
        <d v="2015-04-30T00:00:00"/>
        <d v="2015-05-31T00:00:00"/>
        <d v="2015-06-30T00:00:00"/>
        <d v="2015-07-31T00:00:00"/>
        <d v="2015-08-31T00:00:00"/>
        <d v="2015-09-30T00:00:00"/>
        <d v="2015-10-31T00:00:00"/>
        <d v="2015-11-30T00:00:00"/>
        <d v="2015-12-31T00:00:00"/>
        <d v="2016-01-31T00:00:00"/>
        <d v="2016-02-29T00:00:00"/>
        <d v="2016-03-31T00:00:00"/>
        <d v="2016-04-30T00:00:00"/>
        <d v="2016-05-31T00:00:00"/>
        <d v="2016-06-30T00:00:00"/>
        <d v="2016-07-31T00:00:00"/>
        <d v="2016-08-31T00:00:00"/>
        <d v="2016-09-30T00:00:00"/>
        <d v="2016-10-31T00:00:00"/>
        <d v="2016-11-30T00:00:00"/>
        <d v="2016-12-31T00:00:00"/>
        <d v="2017-01-31T00:00:00"/>
        <d v="2017-02-28T00:00:00"/>
        <d v="2017-03-31T00:00:00"/>
        <d v="2017-04-30T00:00:00"/>
        <d v="2017-05-31T00:00:00"/>
        <d v="2017-06-30T00:00:00"/>
        <d v="2017-07-31T00:00:00"/>
      </sharedItems>
      <fieldGroup par="7" base="1">
        <rangePr groupBy="months" startDate="2014-01-31T00:00:00" endDate="2017-08-01T00:00:00"/>
        <groupItems count="14">
          <s v="&lt;1/31/2014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8/1/2017"/>
        </groupItems>
      </fieldGroup>
    </cacheField>
    <cacheField name="Descripción" numFmtId="0">
      <sharedItems count="4">
        <s v="Patentes Municipales del período"/>
        <s v="Pagos por adelantado patentes "/>
        <s v="LICENCIAS PROFESIONALES, "/>
        <s v="Patentes Municipales del perìodo" u="1"/>
      </sharedItems>
    </cacheField>
    <cacheField name="Debe" numFmtId="0">
      <sharedItems containsSemiMixedTypes="0" containsString="0" containsNumber="1" minValue="0" maxValue="400141.49"/>
    </cacheField>
    <cacheField name="Haber" numFmtId="4">
      <sharedItems containsSemiMixedTypes="0" containsString="0" containsNumber="1" minValue="4500" maxValue="6035212.6299999999"/>
    </cacheField>
    <cacheField name="INGRESO NETO" numFmtId="4">
      <sharedItems containsSemiMixedTypes="0" containsString="0" containsNumber="1" minValue="4500" maxValue="6035212.6299999999" count="60">
        <n v="3815593.86"/>
        <n v="788048.19"/>
        <n v="603180.56000000006"/>
        <n v="4500"/>
        <n v="2034831.3600000001"/>
        <n v="206890.85"/>
        <n v="3177416.31"/>
        <n v="1172737.52"/>
        <n v="12889.82"/>
        <n v="802607.35"/>
        <n v="3852893.52"/>
        <n v="1195939.46"/>
        <n v="971513.87"/>
        <n v="3794651.35"/>
        <n v="932715.08"/>
        <n v="1056442.7000000002"/>
        <n v="4030693.2"/>
        <n v="594179.04"/>
        <n v="1102360.68"/>
        <n v="32683.200000000001"/>
        <n v="874014.95"/>
        <n v="150305.65"/>
        <n v="3327145.87"/>
        <n v="1337119.21"/>
        <n v="2016048.8"/>
        <n v="25453.72"/>
        <n v="2118196.3199999998"/>
        <n v="23331"/>
        <n v="3005469.57"/>
        <n v="5942.81"/>
        <n v="512841.1"/>
        <n v="2415224.42"/>
        <n v="2383509.7799999998"/>
        <n v="1742638.4"/>
        <n v="686945.61"/>
        <n v="4105108.99"/>
        <n v="576984.44999999995"/>
        <n v="737884.95"/>
        <n v="13500"/>
        <n v="573801.5"/>
        <n v="148920.04"/>
        <n v="3615088.65"/>
        <n v="1314640.55"/>
        <n v="16911.8"/>
        <n v="1371921.4"/>
        <n v="2165251.4300000002"/>
        <n v="1944831.77"/>
        <n v="678113.71"/>
        <n v="432502.67"/>
        <n v="2047122.9"/>
        <n v="2439371.62"/>
        <n v="2245294.0299999998"/>
        <n v="141428.76999999999"/>
        <n v="6035212.6299999999"/>
        <n v="402913.6"/>
        <n v="1527404.88"/>
        <n v="1130466.6599999999"/>
        <n v="3569039.83"/>
        <n v="1484817.2"/>
        <n v="3481997.3"/>
      </sharedItems>
    </cacheField>
    <cacheField name="Trimestres" numFmtId="0" databaseField="0">
      <fieldGroup base="1">
        <rangePr groupBy="quarters" startDate="2014-01-31T00:00:00" endDate="2017-08-01T00:00:00"/>
        <groupItems count="6">
          <s v="&lt;1/31/2014"/>
          <s v="Trim.1"/>
          <s v="Trim.2"/>
          <s v="Trim.3"/>
          <s v="Trim.4"/>
          <s v="&gt;8/1/2017"/>
        </groupItems>
      </fieldGroup>
    </cacheField>
    <cacheField name="Años" numFmtId="0" databaseField="0">
      <fieldGroup base="1">
        <rangePr groupBy="years" startDate="2014-01-31T00:00:00" endDate="2017-08-01T00:00:00"/>
        <groupItems count="6">
          <s v="&lt;1/31/2014"/>
          <s v="2014"/>
          <s v="2015"/>
          <s v="2016"/>
          <s v="2017"/>
          <s v="&gt;8/1/2017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">
  <r>
    <s v="4010103030102"/>
    <x v="0"/>
    <x v="0"/>
    <n v="0"/>
    <n v="3815593.86"/>
    <x v="0"/>
  </r>
  <r>
    <s v="4010103030102"/>
    <x v="0"/>
    <x v="1"/>
    <n v="0"/>
    <n v="788048.19"/>
    <x v="1"/>
  </r>
  <r>
    <s v="4010103030102"/>
    <x v="1"/>
    <x v="0"/>
    <n v="0"/>
    <n v="603180.56000000006"/>
    <x v="2"/>
  </r>
  <r>
    <s v="4010103030102"/>
    <x v="1"/>
    <x v="1"/>
    <n v="0"/>
    <n v="4500"/>
    <x v="3"/>
  </r>
  <r>
    <s v="4010103030102"/>
    <x v="2"/>
    <x v="0"/>
    <n v="400141.49"/>
    <n v="2434972.85"/>
    <x v="4"/>
  </r>
  <r>
    <s v="4010103030102"/>
    <x v="2"/>
    <x v="1"/>
    <n v="0"/>
    <n v="206890.85"/>
    <x v="5"/>
  </r>
  <r>
    <s v="4010103030102"/>
    <x v="3"/>
    <x v="0"/>
    <n v="0"/>
    <n v="3177416.31"/>
    <x v="6"/>
  </r>
  <r>
    <s v="4010103030102"/>
    <x v="4"/>
    <x v="0"/>
    <n v="0"/>
    <n v="1172737.52"/>
    <x v="7"/>
  </r>
  <r>
    <s v="4010103030102"/>
    <x v="0"/>
    <x v="1"/>
    <n v="0"/>
    <n v="12889.82"/>
    <x v="8"/>
  </r>
  <r>
    <s v="4010103030102"/>
    <x v="5"/>
    <x v="0"/>
    <n v="0"/>
    <n v="802607.35"/>
    <x v="9"/>
  </r>
  <r>
    <s v="4010103030102"/>
    <x v="5"/>
    <x v="1"/>
    <n v="0"/>
    <n v="4500"/>
    <x v="3"/>
  </r>
  <r>
    <s v="4010103030102"/>
    <x v="6"/>
    <x v="0"/>
    <n v="0"/>
    <n v="3852893.52"/>
    <x v="10"/>
  </r>
  <r>
    <s v="4010103030102"/>
    <x v="7"/>
    <x v="0"/>
    <n v="0"/>
    <n v="1195939.46"/>
    <x v="11"/>
  </r>
  <r>
    <s v="4010103030102"/>
    <x v="8"/>
    <x v="0"/>
    <n v="0"/>
    <n v="971513.87"/>
    <x v="12"/>
  </r>
  <r>
    <s v="4010103030102"/>
    <x v="9"/>
    <x v="0"/>
    <n v="0"/>
    <n v="3794651.35"/>
    <x v="13"/>
  </r>
  <r>
    <s v="4010103030102"/>
    <x v="10"/>
    <x v="0"/>
    <n v="0"/>
    <n v="932715.08"/>
    <x v="14"/>
  </r>
  <r>
    <s v="4010103030102"/>
    <x v="11"/>
    <x v="0"/>
    <n v="17665.650000000001"/>
    <n v="1074108.3500000001"/>
    <x v="15"/>
  </r>
  <r>
    <s v="4010103030102"/>
    <x v="12"/>
    <x v="0"/>
    <n v="0"/>
    <n v="4030693.2"/>
    <x v="16"/>
  </r>
  <r>
    <s v="4010103030102"/>
    <x v="12"/>
    <x v="1"/>
    <n v="0"/>
    <n v="594179.04"/>
    <x v="17"/>
  </r>
  <r>
    <s v="4010103030102"/>
    <x v="13"/>
    <x v="0"/>
    <n v="0"/>
    <n v="1102360.68"/>
    <x v="18"/>
  </r>
  <r>
    <s v="4010103030102"/>
    <x v="13"/>
    <x v="1"/>
    <n v="0"/>
    <n v="32683.200000000001"/>
    <x v="19"/>
  </r>
  <r>
    <s v="4010103030102"/>
    <x v="14"/>
    <x v="0"/>
    <n v="0"/>
    <n v="874014.95"/>
    <x v="20"/>
  </r>
  <r>
    <s v="4010103030102"/>
    <x v="14"/>
    <x v="1"/>
    <n v="0"/>
    <n v="150305.65"/>
    <x v="21"/>
  </r>
  <r>
    <s v="4010103030102"/>
    <x v="15"/>
    <x v="0"/>
    <n v="0"/>
    <n v="3327145.87"/>
    <x v="22"/>
  </r>
  <r>
    <s v="4010103030102"/>
    <x v="16"/>
    <x v="0"/>
    <n v="0"/>
    <n v="1337119.21"/>
    <x v="23"/>
  </r>
  <r>
    <s v="4010103030102"/>
    <x v="17"/>
    <x v="0"/>
    <n v="0"/>
    <n v="2016048.8"/>
    <x v="24"/>
  </r>
  <r>
    <s v="4010103030102"/>
    <x v="17"/>
    <x v="1"/>
    <n v="0"/>
    <n v="25453.72"/>
    <x v="25"/>
  </r>
  <r>
    <s v="4010103030102"/>
    <x v="18"/>
    <x v="0"/>
    <n v="0"/>
    <n v="2118196.3199999998"/>
    <x v="26"/>
  </r>
  <r>
    <s v="4010103030102"/>
    <x v="18"/>
    <x v="1"/>
    <n v="0"/>
    <n v="23331"/>
    <x v="27"/>
  </r>
  <r>
    <s v="4010103030102"/>
    <x v="19"/>
    <x v="0"/>
    <n v="0"/>
    <n v="3005469.57"/>
    <x v="28"/>
  </r>
  <r>
    <s v="4010103030102"/>
    <x v="19"/>
    <x v="1"/>
    <n v="0"/>
    <n v="5942.81"/>
    <x v="29"/>
  </r>
  <r>
    <s v="4010103030102"/>
    <x v="20"/>
    <x v="0"/>
    <n v="0"/>
    <n v="512841.1"/>
    <x v="30"/>
  </r>
  <r>
    <s v="4010103030102"/>
    <x v="20"/>
    <x v="1"/>
    <n v="0"/>
    <n v="2415224.42"/>
    <x v="31"/>
  </r>
  <r>
    <s v="4010103030102"/>
    <x v="21"/>
    <x v="0"/>
    <n v="0"/>
    <n v="2383509.7799999998"/>
    <x v="32"/>
  </r>
  <r>
    <s v="4010103030102"/>
    <x v="22"/>
    <x v="0"/>
    <n v="0"/>
    <n v="1742638.4"/>
    <x v="33"/>
  </r>
  <r>
    <s v="4010103030102"/>
    <x v="23"/>
    <x v="0"/>
    <n v="0"/>
    <n v="686945.61"/>
    <x v="34"/>
  </r>
  <r>
    <s v="4010103030102"/>
    <x v="24"/>
    <x v="0"/>
    <n v="0"/>
    <n v="4105108.99"/>
    <x v="35"/>
  </r>
  <r>
    <s v="4010103030102"/>
    <x v="24"/>
    <x v="1"/>
    <n v="0"/>
    <n v="576984.44999999995"/>
    <x v="36"/>
  </r>
  <r>
    <s v="4010103030102"/>
    <x v="25"/>
    <x v="0"/>
    <n v="0"/>
    <n v="737884.95"/>
    <x v="37"/>
  </r>
  <r>
    <s v="4010103030102"/>
    <x v="25"/>
    <x v="1"/>
    <n v="0"/>
    <n v="13500"/>
    <x v="38"/>
  </r>
  <r>
    <s v="4010103030102"/>
    <x v="26"/>
    <x v="0"/>
    <n v="0"/>
    <n v="573801.5"/>
    <x v="39"/>
  </r>
  <r>
    <s v="4010103030102"/>
    <x v="26"/>
    <x v="1"/>
    <n v="0"/>
    <n v="148920.04"/>
    <x v="40"/>
  </r>
  <r>
    <s v="4010103030102"/>
    <x v="27"/>
    <x v="0"/>
    <n v="0"/>
    <n v="3615088.65"/>
    <x v="41"/>
  </r>
  <r>
    <s v="4010103030102"/>
    <x v="28"/>
    <x v="0"/>
    <n v="0"/>
    <n v="1314640.55"/>
    <x v="42"/>
  </r>
  <r>
    <s v="4010103030102"/>
    <x v="28"/>
    <x v="1"/>
    <n v="0"/>
    <n v="16911.8"/>
    <x v="43"/>
  </r>
  <r>
    <s v="4010103030102"/>
    <x v="29"/>
    <x v="0"/>
    <n v="0"/>
    <n v="1371921.4"/>
    <x v="44"/>
  </r>
  <r>
    <s v="4010103030102"/>
    <x v="29"/>
    <x v="1"/>
    <n v="0"/>
    <n v="2165251.4300000002"/>
    <x v="45"/>
  </r>
  <r>
    <s v="4010103030102"/>
    <x v="30"/>
    <x v="0"/>
    <n v="0"/>
    <n v="1944831.77"/>
    <x v="46"/>
  </r>
  <r>
    <s v="4010103030102"/>
    <x v="31"/>
    <x v="0"/>
    <n v="0"/>
    <n v="678113.71"/>
    <x v="47"/>
  </r>
  <r>
    <s v="4010103030102"/>
    <x v="32"/>
    <x v="0"/>
    <n v="0"/>
    <n v="432502.67"/>
    <x v="48"/>
  </r>
  <r>
    <s v="4010103030102"/>
    <x v="32"/>
    <x v="1"/>
    <n v="0"/>
    <n v="2047122.9"/>
    <x v="49"/>
  </r>
  <r>
    <s v="4010103030102"/>
    <x v="33"/>
    <x v="0"/>
    <n v="125143.35"/>
    <n v="2564514.9700000002"/>
    <x v="50"/>
  </r>
  <r>
    <s v="4010103030102"/>
    <x v="34"/>
    <x v="0"/>
    <n v="0"/>
    <n v="2245294.0299999998"/>
    <x v="51"/>
  </r>
  <r>
    <s v="4010103030102"/>
    <x v="35"/>
    <x v="0"/>
    <n v="0"/>
    <n v="141428.76999999999"/>
    <x v="52"/>
  </r>
  <r>
    <n v="413990101"/>
    <x v="36"/>
    <x v="2"/>
    <n v="0"/>
    <n v="6035212.6299999999"/>
    <x v="53"/>
  </r>
  <r>
    <n v="413990101"/>
    <x v="37"/>
    <x v="2"/>
    <n v="0"/>
    <n v="402913.6"/>
    <x v="54"/>
  </r>
  <r>
    <n v="413990101"/>
    <x v="38"/>
    <x v="2"/>
    <n v="0"/>
    <n v="1527404.88"/>
    <x v="55"/>
  </r>
  <r>
    <n v="413990101"/>
    <x v="39"/>
    <x v="2"/>
    <n v="0"/>
    <n v="1130466.6599999999"/>
    <x v="56"/>
  </r>
  <r>
    <n v="413990101"/>
    <x v="40"/>
    <x v="2"/>
    <n v="0"/>
    <n v="3569039.83"/>
    <x v="57"/>
  </r>
  <r>
    <n v="413990101"/>
    <x v="41"/>
    <x v="2"/>
    <n v="0"/>
    <n v="1484817.2"/>
    <x v="58"/>
  </r>
  <r>
    <n v="413990101"/>
    <x v="42"/>
    <x v="2"/>
    <n v="0"/>
    <n v="3481997.3"/>
    <x v="5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4E55715-B5F6-4072-B756-7C4226521247}" name="TablaDinámica8" cacheId="0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>
  <location ref="I12:L15" firstHeaderRow="1" firstDataRow="2" firstDataCol="1"/>
  <pivotFields count="8">
    <pivotField compact="0" outline="0" showAll="0" defaultSubtotal="0"/>
    <pivotField compact="0" outline="0" subtotalTop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ubtotalTop="0" showAll="0" defaultSubtotal="0">
      <items count="4">
        <item x="2"/>
        <item x="1"/>
        <item x="0"/>
        <item m="1" x="3"/>
      </items>
    </pivotField>
    <pivotField compact="0" outline="0" subtotalTop="0" showAll="0" defaultSubtotal="0"/>
    <pivotField compact="0" numFmtId="4" outline="0" subtotalTop="0" showAll="0" defaultSubtotal="0"/>
    <pivotField dataField="1" compact="0" numFmtId="4" outline="0" subtotalTop="0" showAll="0" defaultSubtotal="0"/>
    <pivotField compact="0" outline="0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Col" compact="0" outline="0" showAll="0" defaultSubtotal="0">
      <items count="6">
        <item sd="0" x="0"/>
        <item sd="0" x="1"/>
        <item sd="0" x="2"/>
        <item sd="0" x="3"/>
        <item h="1" sd="0" x="4"/>
        <item h="1" sd="0" x="5"/>
      </items>
    </pivotField>
  </pivotFields>
  <rowFields count="1">
    <field x="2"/>
  </rowFields>
  <rowItems count="2">
    <i>
      <x v="1"/>
    </i>
    <i>
      <x v="2"/>
    </i>
  </rowItems>
  <colFields count="1">
    <field x="7"/>
  </colFields>
  <colItems count="3">
    <i>
      <x v="1"/>
    </i>
    <i>
      <x v="2"/>
    </i>
    <i>
      <x v="3"/>
    </i>
  </colItems>
  <dataFields count="1">
    <dataField name="Suma de INGRESO NETO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4E4580-D72F-42D4-BC3D-F696353B1D40}" name="TablaDinámica7" cacheId="0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>
  <location ref="I7:L10" firstHeaderRow="1" firstDataRow="2" firstDataCol="1"/>
  <pivotFields count="8">
    <pivotField compact="0" outline="0" showAll="0" defaultSubtotal="0"/>
    <pivotField compact="0" outline="0" subtotalTop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ubtotalTop="0" showAll="0" defaultSubtotal="0">
      <items count="4">
        <item x="2"/>
        <item x="1"/>
        <item x="0"/>
        <item m="1" x="3"/>
      </items>
    </pivotField>
    <pivotField compact="0" outline="0" subtotalTop="0" showAll="0" defaultSubtotal="0"/>
    <pivotField dataField="1" compact="0" numFmtId="4" outline="0" subtotalTop="0" showAll="0" defaultSubtotal="0"/>
    <pivotField compact="0" numFmtId="4" outline="0" subtotalTop="0" showAll="0" defaultSubtotal="0"/>
    <pivotField compact="0" outline="0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Col" compact="0" outline="0" showAll="0" defaultSubtotal="0">
      <items count="6">
        <item sd="0" x="0"/>
        <item sd="0" x="1"/>
        <item sd="0" x="2"/>
        <item sd="0" x="3"/>
        <item h="1" sd="0" x="4"/>
        <item h="1" sd="0" x="5"/>
      </items>
    </pivotField>
  </pivotFields>
  <rowFields count="1">
    <field x="2"/>
  </rowFields>
  <rowItems count="2">
    <i>
      <x v="1"/>
    </i>
    <i>
      <x v="2"/>
    </i>
  </rowItems>
  <colFields count="1">
    <field x="7"/>
  </colFields>
  <colItems count="3">
    <i>
      <x v="1"/>
    </i>
    <i>
      <x v="2"/>
    </i>
    <i>
      <x v="3"/>
    </i>
  </colItems>
  <dataFields count="1">
    <dataField name="Suma de Haber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E758F2-83AF-441F-8DA8-6E4FA60654EE}" name="TablaDinámica6" cacheId="0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>
  <location ref="I1:K4" firstHeaderRow="1" firstDataRow="3" firstDataCol="1"/>
  <pivotFields count="8">
    <pivotField compact="0" outline="0" showAll="0" defaultSubtotal="0"/>
    <pivotField compact="0" outline="0" subtotalTop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ubtotalTop="0" showAll="0" defaultSubtotal="0">
      <items count="4">
        <item x="2"/>
        <item x="1"/>
        <item x="0"/>
        <item m="1" x="3"/>
      </items>
    </pivotField>
    <pivotField compact="0" outline="0" subtotalTop="0" showAll="0" defaultSubtotal="0"/>
    <pivotField dataField="1" compact="0" numFmtId="4" outline="0" subtotalTop="0" showAll="0" defaultSubtotal="0"/>
    <pivotField dataField="1" compact="0" numFmtId="4" outline="0" subtotalTop="0" showAll="0" defaultSubtotal="0"/>
    <pivotField compact="0" outline="0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Col" compact="0" outline="0" showAll="0" defaultSubtotal="0">
      <items count="6">
        <item h="1" sd="0" x="0"/>
        <item h="1" sd="0" x="1"/>
        <item h="1" sd="0" x="2"/>
        <item h="1" sd="0" x="3"/>
        <item sd="0" x="4"/>
        <item sd="0" x="5"/>
      </items>
    </pivotField>
  </pivotFields>
  <rowFields count="1">
    <field x="2"/>
  </rowFields>
  <rowItems count="1">
    <i>
      <x/>
    </i>
  </rowItems>
  <colFields count="2">
    <field x="7"/>
    <field x="-2"/>
  </colFields>
  <colItems count="2">
    <i>
      <x v="4"/>
      <x/>
    </i>
    <i r="1" i="1">
      <x v="1"/>
    </i>
  </colItems>
  <dataFields count="2">
    <dataField name="Suma de Haber" fld="4" baseField="0" baseItem="0"/>
    <dataField name="Suma de INGRESO NETO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A4472F-010B-4CC1-9ECF-A9E222F59E4D}" name="TablaDinámica9" cacheId="0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>
  <location ref="I17:L20" firstHeaderRow="1" firstDataRow="2" firstDataCol="1"/>
  <pivotFields count="8">
    <pivotField compact="0" outline="0" showAll="0" defaultSubtotal="0"/>
    <pivotField compact="0" outline="0" subtotalTop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ubtotalTop="0" showAll="0" defaultSubtotal="0">
      <items count="4">
        <item x="2"/>
        <item x="1"/>
        <item x="0"/>
        <item m="1" x="3"/>
      </items>
    </pivotField>
    <pivotField dataField="1" compact="0" outline="0" subtotalTop="0" showAll="0" defaultSubtotal="0"/>
    <pivotField compact="0" numFmtId="4" outline="0" subtotalTop="0" showAll="0" defaultSubtotal="0"/>
    <pivotField compact="0" numFmtId="4" outline="0" subtotalTop="0" showAll="0" defaultSubtotal="0">
      <items count="60">
        <item x="3"/>
        <item x="29"/>
        <item x="8"/>
        <item x="38"/>
        <item x="43"/>
        <item x="27"/>
        <item x="25"/>
        <item x="19"/>
        <item x="52"/>
        <item x="40"/>
        <item x="21"/>
        <item x="5"/>
        <item x="54"/>
        <item x="48"/>
        <item x="30"/>
        <item x="39"/>
        <item x="36"/>
        <item x="17"/>
        <item x="2"/>
        <item x="47"/>
        <item x="34"/>
        <item x="37"/>
        <item x="1"/>
        <item x="9"/>
        <item x="20"/>
        <item x="14"/>
        <item x="12"/>
        <item x="15"/>
        <item x="18"/>
        <item x="56"/>
        <item x="7"/>
        <item x="11"/>
        <item x="42"/>
        <item x="23"/>
        <item x="44"/>
        <item x="58"/>
        <item x="55"/>
        <item x="33"/>
        <item x="46"/>
        <item x="24"/>
        <item x="4"/>
        <item x="49"/>
        <item x="26"/>
        <item x="45"/>
        <item x="51"/>
        <item x="32"/>
        <item x="31"/>
        <item x="50"/>
        <item x="28"/>
        <item x="6"/>
        <item x="22"/>
        <item x="59"/>
        <item x="57"/>
        <item x="41"/>
        <item x="13"/>
        <item x="0"/>
        <item x="10"/>
        <item x="16"/>
        <item x="35"/>
        <item x="53"/>
      </items>
    </pivotField>
    <pivotField compact="0" outline="0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Col" compact="0" outline="0" showAll="0" defaultSubtotal="0">
      <items count="6">
        <item sd="0" x="0"/>
        <item sd="0" x="1"/>
        <item sd="0" x="2"/>
        <item sd="0" x="3"/>
        <item h="1" sd="0" x="4"/>
        <item h="1" sd="0" x="5"/>
      </items>
    </pivotField>
  </pivotFields>
  <rowFields count="1">
    <field x="2"/>
  </rowFields>
  <rowItems count="2">
    <i>
      <x v="1"/>
    </i>
    <i>
      <x v="2"/>
    </i>
  </rowItems>
  <colFields count="1">
    <field x="7"/>
  </colFields>
  <colItems count="3">
    <i>
      <x v="1"/>
    </i>
    <i>
      <x v="2"/>
    </i>
    <i>
      <x v="3"/>
    </i>
  </colItems>
  <dataFields count="1">
    <dataField name="Suma de Debe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INGRESOS DE PAT IND 2014" connectionId="1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INGRESOS DE PAT IND 2015" connectionId="3" xr16:uid="{00000000-0016-0000-0100-000001000000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INGRESOS DE PAT IND 2016" connectionId="4" xr16:uid="{00000000-0016-0000-0200-000002000000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INGRESOS DE PAT IND 2017" connectionId="5" xr16:uid="{00000000-0016-0000-0300-000003000000}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INGRESOS DE PAT IND 2014" connectionId="2" xr16:uid="{00000000-0016-0000-0500-000004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queryTable" Target="../queryTables/query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"/>
  <sheetViews>
    <sheetView workbookViewId="0">
      <selection activeCell="F19" sqref="A1:F19"/>
    </sheetView>
  </sheetViews>
  <sheetFormatPr baseColWidth="10" defaultRowHeight="15" x14ac:dyDescent="0.25"/>
  <cols>
    <col min="1" max="1" width="14" style="3" bestFit="1" customWidth="1"/>
    <col min="2" max="2" width="10.7109375" style="5" bestFit="1" customWidth="1"/>
    <col min="3" max="3" width="31" bestFit="1" customWidth="1"/>
    <col min="4" max="4" width="10.140625" style="1" bestFit="1" customWidth="1"/>
    <col min="5" max="5" width="12.7109375" style="1" bestFit="1" customWidth="1"/>
    <col min="6" max="6" width="14.140625" style="1" bestFit="1" customWidth="1"/>
  </cols>
  <sheetData>
    <row r="1" spans="1:6" x14ac:dyDescent="0.25">
      <c r="A1" s="3" t="s">
        <v>0</v>
      </c>
      <c r="B1"/>
      <c r="C1" t="s">
        <v>1</v>
      </c>
      <c r="D1" s="1" t="s">
        <v>2</v>
      </c>
      <c r="E1" s="1" t="s">
        <v>3</v>
      </c>
      <c r="F1" s="1" t="s">
        <v>8</v>
      </c>
    </row>
    <row r="2" spans="1:6" x14ac:dyDescent="0.25">
      <c r="A2" s="3" t="s">
        <v>6</v>
      </c>
      <c r="B2" s="5">
        <v>41670</v>
      </c>
      <c r="C2" t="s">
        <v>4</v>
      </c>
      <c r="D2" s="1">
        <v>0</v>
      </c>
      <c r="E2" s="1">
        <v>3815593.86</v>
      </c>
      <c r="F2" s="1">
        <f>E2-D2</f>
        <v>3815593.86</v>
      </c>
    </row>
    <row r="3" spans="1:6" x14ac:dyDescent="0.25">
      <c r="A3" s="3" t="s">
        <v>6</v>
      </c>
      <c r="B3" s="5">
        <v>41670</v>
      </c>
      <c r="C3" t="s">
        <v>5</v>
      </c>
      <c r="D3" s="1">
        <v>0</v>
      </c>
      <c r="E3" s="1">
        <v>788048.19</v>
      </c>
      <c r="F3" s="1">
        <f t="shared" ref="F3:F18" si="0">E3-D3</f>
        <v>788048.19</v>
      </c>
    </row>
    <row r="4" spans="1:6" x14ac:dyDescent="0.25">
      <c r="A4" s="3" t="s">
        <v>6</v>
      </c>
      <c r="B4" s="5">
        <v>41698</v>
      </c>
      <c r="C4" t="s">
        <v>4</v>
      </c>
      <c r="D4" s="1">
        <v>0</v>
      </c>
      <c r="E4" s="1">
        <v>603180.56000000006</v>
      </c>
      <c r="F4" s="1">
        <f t="shared" si="0"/>
        <v>603180.56000000006</v>
      </c>
    </row>
    <row r="5" spans="1:6" x14ac:dyDescent="0.25">
      <c r="A5" s="3" t="s">
        <v>6</v>
      </c>
      <c r="B5" s="5">
        <v>41698</v>
      </c>
      <c r="C5" t="s">
        <v>5</v>
      </c>
      <c r="D5" s="1">
        <v>0</v>
      </c>
      <c r="E5" s="1">
        <v>4500</v>
      </c>
      <c r="F5" s="1">
        <f t="shared" si="0"/>
        <v>4500</v>
      </c>
    </row>
    <row r="6" spans="1:6" x14ac:dyDescent="0.25">
      <c r="A6" s="3" t="s">
        <v>6</v>
      </c>
      <c r="B6" s="5">
        <v>41729</v>
      </c>
      <c r="C6" t="s">
        <v>4</v>
      </c>
      <c r="D6" s="1">
        <v>400141.49</v>
      </c>
      <c r="E6" s="1">
        <v>2434972.85</v>
      </c>
      <c r="F6" s="1">
        <f t="shared" si="0"/>
        <v>2034831.3600000001</v>
      </c>
    </row>
    <row r="7" spans="1:6" x14ac:dyDescent="0.25">
      <c r="A7" s="3" t="s">
        <v>6</v>
      </c>
      <c r="B7" s="5">
        <v>41729</v>
      </c>
      <c r="C7" t="s">
        <v>5</v>
      </c>
      <c r="D7" s="1">
        <v>0</v>
      </c>
      <c r="E7" s="1">
        <v>206890.85</v>
      </c>
      <c r="F7" s="1">
        <f t="shared" si="0"/>
        <v>206890.85</v>
      </c>
    </row>
    <row r="8" spans="1:6" x14ac:dyDescent="0.25">
      <c r="A8" s="3" t="s">
        <v>6</v>
      </c>
      <c r="B8" s="5">
        <v>41759</v>
      </c>
      <c r="C8" t="s">
        <v>4</v>
      </c>
      <c r="D8" s="1">
        <v>0</v>
      </c>
      <c r="E8" s="1">
        <v>3177416.31</v>
      </c>
      <c r="F8" s="1">
        <f t="shared" si="0"/>
        <v>3177416.31</v>
      </c>
    </row>
    <row r="9" spans="1:6" x14ac:dyDescent="0.25">
      <c r="A9" s="3" t="s">
        <v>6</v>
      </c>
      <c r="B9" s="5">
        <v>41790</v>
      </c>
      <c r="C9" t="s">
        <v>4</v>
      </c>
      <c r="D9" s="1">
        <v>0</v>
      </c>
      <c r="E9" s="1">
        <v>1172737.52</v>
      </c>
      <c r="F9" s="1">
        <f t="shared" si="0"/>
        <v>1172737.52</v>
      </c>
    </row>
    <row r="10" spans="1:6" x14ac:dyDescent="0.25">
      <c r="A10" s="3" t="s">
        <v>6</v>
      </c>
      <c r="B10" s="5">
        <v>41670</v>
      </c>
      <c r="C10" t="s">
        <v>5</v>
      </c>
      <c r="D10" s="1">
        <v>0</v>
      </c>
      <c r="E10" s="1">
        <v>12889.82</v>
      </c>
      <c r="F10" s="1">
        <f t="shared" si="0"/>
        <v>12889.82</v>
      </c>
    </row>
    <row r="11" spans="1:6" x14ac:dyDescent="0.25">
      <c r="A11" s="3" t="s">
        <v>6</v>
      </c>
      <c r="B11" s="5">
        <v>41820</v>
      </c>
      <c r="C11" t="s">
        <v>4</v>
      </c>
      <c r="D11" s="1">
        <v>0</v>
      </c>
      <c r="E11" s="1">
        <v>802607.35</v>
      </c>
      <c r="F11" s="1">
        <f t="shared" si="0"/>
        <v>802607.35</v>
      </c>
    </row>
    <row r="12" spans="1:6" x14ac:dyDescent="0.25">
      <c r="A12" s="3" t="s">
        <v>6</v>
      </c>
      <c r="B12" s="5">
        <v>41820</v>
      </c>
      <c r="C12" t="s">
        <v>5</v>
      </c>
      <c r="D12" s="1">
        <v>0</v>
      </c>
      <c r="E12" s="1">
        <v>4500</v>
      </c>
      <c r="F12" s="1">
        <f t="shared" si="0"/>
        <v>4500</v>
      </c>
    </row>
    <row r="13" spans="1:6" x14ac:dyDescent="0.25">
      <c r="A13" s="3" t="s">
        <v>6</v>
      </c>
      <c r="B13" s="5">
        <v>41851</v>
      </c>
      <c r="C13" t="s">
        <v>4</v>
      </c>
      <c r="D13" s="1">
        <v>0</v>
      </c>
      <c r="E13" s="1">
        <v>3852893.52</v>
      </c>
      <c r="F13" s="1">
        <f t="shared" si="0"/>
        <v>3852893.52</v>
      </c>
    </row>
    <row r="14" spans="1:6" x14ac:dyDescent="0.25">
      <c r="A14" s="3" t="s">
        <v>6</v>
      </c>
      <c r="B14" s="5">
        <v>41882</v>
      </c>
      <c r="C14" t="s">
        <v>4</v>
      </c>
      <c r="D14" s="1">
        <v>0</v>
      </c>
      <c r="E14" s="1">
        <v>1195939.46</v>
      </c>
      <c r="F14" s="1">
        <f t="shared" si="0"/>
        <v>1195939.46</v>
      </c>
    </row>
    <row r="15" spans="1:6" x14ac:dyDescent="0.25">
      <c r="A15" s="3" t="s">
        <v>6</v>
      </c>
      <c r="B15" s="5">
        <v>41912</v>
      </c>
      <c r="C15" t="s">
        <v>4</v>
      </c>
      <c r="D15" s="1">
        <v>0</v>
      </c>
      <c r="E15" s="1">
        <v>971513.87</v>
      </c>
      <c r="F15" s="1">
        <f t="shared" si="0"/>
        <v>971513.87</v>
      </c>
    </row>
    <row r="16" spans="1:6" x14ac:dyDescent="0.25">
      <c r="A16" s="3" t="s">
        <v>6</v>
      </c>
      <c r="B16" s="5">
        <v>41943</v>
      </c>
      <c r="C16" t="s">
        <v>4</v>
      </c>
      <c r="D16" s="1">
        <v>0</v>
      </c>
      <c r="E16" s="1">
        <v>3794651.35</v>
      </c>
      <c r="F16" s="1">
        <f t="shared" si="0"/>
        <v>3794651.35</v>
      </c>
    </row>
    <row r="17" spans="1:6" x14ac:dyDescent="0.25">
      <c r="A17" s="3" t="s">
        <v>6</v>
      </c>
      <c r="B17" s="5">
        <v>41973</v>
      </c>
      <c r="C17" t="s">
        <v>4</v>
      </c>
      <c r="D17" s="1">
        <v>0</v>
      </c>
      <c r="E17" s="1">
        <v>932715.08</v>
      </c>
      <c r="F17" s="1">
        <f t="shared" si="0"/>
        <v>932715.08</v>
      </c>
    </row>
    <row r="18" spans="1:6" x14ac:dyDescent="0.25">
      <c r="A18" s="3" t="s">
        <v>6</v>
      </c>
      <c r="B18" s="5">
        <v>42004</v>
      </c>
      <c r="C18" t="s">
        <v>4</v>
      </c>
      <c r="D18" s="1">
        <v>17665.650000000001</v>
      </c>
      <c r="E18" s="1">
        <v>1074108.3500000001</v>
      </c>
      <c r="F18" s="1">
        <f t="shared" si="0"/>
        <v>1056442.7000000002</v>
      </c>
    </row>
    <row r="19" spans="1:6" x14ac:dyDescent="0.25">
      <c r="A19" s="7"/>
      <c r="B19" s="8"/>
      <c r="C19" s="9" t="s">
        <v>10</v>
      </c>
      <c r="D19" s="10">
        <f>SUM(D2:D18)</f>
        <v>417807.14</v>
      </c>
      <c r="E19" s="10">
        <f t="shared" ref="E19:F19" si="1">SUM(E2:E18)</f>
        <v>24845158.940000001</v>
      </c>
      <c r="F19" s="10">
        <f t="shared" si="1"/>
        <v>24427351.799999997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1"/>
  <sheetViews>
    <sheetView workbookViewId="0">
      <selection activeCell="F20" sqref="A2:F20"/>
    </sheetView>
  </sheetViews>
  <sheetFormatPr baseColWidth="10" defaultRowHeight="15" x14ac:dyDescent="0.25"/>
  <cols>
    <col min="1" max="1" width="14" style="3" bestFit="1" customWidth="1"/>
    <col min="2" max="2" width="10.7109375" bestFit="1" customWidth="1"/>
    <col min="3" max="3" width="31" bestFit="1" customWidth="1"/>
    <col min="4" max="4" width="5.7109375" style="1" bestFit="1" customWidth="1"/>
    <col min="5" max="5" width="12.7109375" style="1" bestFit="1" customWidth="1"/>
    <col min="6" max="6" width="12.7109375" bestFit="1" customWidth="1"/>
    <col min="7" max="7" width="11.7109375" bestFit="1" customWidth="1"/>
  </cols>
  <sheetData>
    <row r="1" spans="1:6" x14ac:dyDescent="0.25">
      <c r="A1" s="3" t="s">
        <v>0</v>
      </c>
      <c r="B1" t="s">
        <v>7</v>
      </c>
      <c r="C1" t="s">
        <v>1</v>
      </c>
      <c r="D1" s="1" t="s">
        <v>2</v>
      </c>
      <c r="E1" s="1" t="s">
        <v>3</v>
      </c>
    </row>
    <row r="2" spans="1:6" x14ac:dyDescent="0.25">
      <c r="A2" s="3" t="s">
        <v>6</v>
      </c>
      <c r="B2" s="2">
        <v>42035</v>
      </c>
      <c r="C2" t="s">
        <v>4</v>
      </c>
      <c r="D2" s="1">
        <v>0</v>
      </c>
      <c r="E2" s="1">
        <v>4030693.2</v>
      </c>
      <c r="F2" s="1">
        <f>E2-D2</f>
        <v>4030693.2</v>
      </c>
    </row>
    <row r="3" spans="1:6" x14ac:dyDescent="0.25">
      <c r="A3" s="3" t="s">
        <v>6</v>
      </c>
      <c r="B3" s="2">
        <v>42035</v>
      </c>
      <c r="C3" t="s">
        <v>5</v>
      </c>
      <c r="D3" s="1">
        <v>0</v>
      </c>
      <c r="E3" s="1">
        <v>594179.04</v>
      </c>
      <c r="F3" s="1">
        <f t="shared" ref="F3:F20" si="0">E3-D3</f>
        <v>594179.04</v>
      </c>
    </row>
    <row r="4" spans="1:6" x14ac:dyDescent="0.25">
      <c r="A4" s="3" t="s">
        <v>6</v>
      </c>
      <c r="B4" s="2">
        <v>42063</v>
      </c>
      <c r="C4" t="s">
        <v>4</v>
      </c>
      <c r="D4" s="1">
        <v>0</v>
      </c>
      <c r="E4" s="1">
        <v>1102360.68</v>
      </c>
      <c r="F4" s="1">
        <f t="shared" si="0"/>
        <v>1102360.68</v>
      </c>
    </row>
    <row r="5" spans="1:6" x14ac:dyDescent="0.25">
      <c r="A5" s="3" t="s">
        <v>6</v>
      </c>
      <c r="B5" s="2">
        <v>42063</v>
      </c>
      <c r="C5" t="s">
        <v>5</v>
      </c>
      <c r="D5" s="1">
        <v>0</v>
      </c>
      <c r="E5" s="1">
        <v>32683.200000000001</v>
      </c>
      <c r="F5" s="1">
        <f t="shared" si="0"/>
        <v>32683.200000000001</v>
      </c>
    </row>
    <row r="6" spans="1:6" x14ac:dyDescent="0.25">
      <c r="A6" s="3" t="s">
        <v>6</v>
      </c>
      <c r="B6" s="2">
        <v>42094</v>
      </c>
      <c r="C6" t="s">
        <v>4</v>
      </c>
      <c r="D6" s="1">
        <v>0</v>
      </c>
      <c r="E6" s="1">
        <v>874014.95</v>
      </c>
      <c r="F6" s="1">
        <f t="shared" si="0"/>
        <v>874014.95</v>
      </c>
    </row>
    <row r="7" spans="1:6" x14ac:dyDescent="0.25">
      <c r="A7" s="3" t="s">
        <v>6</v>
      </c>
      <c r="B7" s="2">
        <v>42094</v>
      </c>
      <c r="C7" t="s">
        <v>5</v>
      </c>
      <c r="D7" s="1">
        <v>0</v>
      </c>
      <c r="E7" s="1">
        <v>150305.65</v>
      </c>
      <c r="F7" s="1">
        <f t="shared" si="0"/>
        <v>150305.65</v>
      </c>
    </row>
    <row r="8" spans="1:6" x14ac:dyDescent="0.25">
      <c r="A8" s="3" t="s">
        <v>6</v>
      </c>
      <c r="B8" s="2">
        <v>42124</v>
      </c>
      <c r="C8" t="s">
        <v>4</v>
      </c>
      <c r="D8" s="1">
        <v>0</v>
      </c>
      <c r="E8" s="1">
        <v>3327145.87</v>
      </c>
      <c r="F8" s="1">
        <f t="shared" si="0"/>
        <v>3327145.87</v>
      </c>
    </row>
    <row r="9" spans="1:6" x14ac:dyDescent="0.25">
      <c r="A9" s="3" t="s">
        <v>6</v>
      </c>
      <c r="B9" s="2">
        <v>42155</v>
      </c>
      <c r="C9" t="s">
        <v>4</v>
      </c>
      <c r="D9" s="1">
        <v>0</v>
      </c>
      <c r="E9" s="1">
        <v>1337119.21</v>
      </c>
      <c r="F9" s="1">
        <f t="shared" si="0"/>
        <v>1337119.21</v>
      </c>
    </row>
    <row r="10" spans="1:6" x14ac:dyDescent="0.25">
      <c r="A10" s="3" t="s">
        <v>6</v>
      </c>
      <c r="B10" s="2">
        <v>42185</v>
      </c>
      <c r="C10" t="s">
        <v>4</v>
      </c>
      <c r="D10" s="1">
        <v>0</v>
      </c>
      <c r="E10" s="1">
        <v>2016048.8</v>
      </c>
      <c r="F10" s="1">
        <f t="shared" si="0"/>
        <v>2016048.8</v>
      </c>
    </row>
    <row r="11" spans="1:6" x14ac:dyDescent="0.25">
      <c r="A11" s="3" t="s">
        <v>6</v>
      </c>
      <c r="B11" s="2">
        <v>42185</v>
      </c>
      <c r="C11" t="s">
        <v>5</v>
      </c>
      <c r="D11" s="1">
        <v>0</v>
      </c>
      <c r="E11" s="1">
        <v>25453.72</v>
      </c>
      <c r="F11" s="1">
        <f t="shared" si="0"/>
        <v>25453.72</v>
      </c>
    </row>
    <row r="12" spans="1:6" x14ac:dyDescent="0.25">
      <c r="A12" s="3" t="s">
        <v>6</v>
      </c>
      <c r="B12" s="2">
        <v>42216</v>
      </c>
      <c r="C12" t="s">
        <v>4</v>
      </c>
      <c r="D12" s="1">
        <v>0</v>
      </c>
      <c r="E12" s="1">
        <v>2118196.3199999998</v>
      </c>
      <c r="F12" s="1">
        <f t="shared" si="0"/>
        <v>2118196.3199999998</v>
      </c>
    </row>
    <row r="13" spans="1:6" x14ac:dyDescent="0.25">
      <c r="A13" s="3" t="s">
        <v>6</v>
      </c>
      <c r="B13" s="2">
        <v>42216</v>
      </c>
      <c r="C13" t="s">
        <v>5</v>
      </c>
      <c r="D13" s="1">
        <v>0</v>
      </c>
      <c r="E13" s="1">
        <v>23331</v>
      </c>
      <c r="F13" s="1">
        <f t="shared" si="0"/>
        <v>23331</v>
      </c>
    </row>
    <row r="14" spans="1:6" x14ac:dyDescent="0.25">
      <c r="A14" s="3" t="s">
        <v>6</v>
      </c>
      <c r="B14" s="2">
        <v>42247</v>
      </c>
      <c r="C14" t="s">
        <v>4</v>
      </c>
      <c r="D14" s="1">
        <v>0</v>
      </c>
      <c r="E14" s="1">
        <v>3005469.57</v>
      </c>
      <c r="F14" s="1">
        <f t="shared" si="0"/>
        <v>3005469.57</v>
      </c>
    </row>
    <row r="15" spans="1:6" x14ac:dyDescent="0.25">
      <c r="A15" s="3" t="s">
        <v>6</v>
      </c>
      <c r="B15" s="2">
        <v>42247</v>
      </c>
      <c r="C15" t="s">
        <v>5</v>
      </c>
      <c r="D15" s="1">
        <v>0</v>
      </c>
      <c r="E15" s="1">
        <v>5942.81</v>
      </c>
      <c r="F15" s="1">
        <f t="shared" si="0"/>
        <v>5942.81</v>
      </c>
    </row>
    <row r="16" spans="1:6" x14ac:dyDescent="0.25">
      <c r="A16" s="3" t="s">
        <v>6</v>
      </c>
      <c r="B16" s="2">
        <v>42277</v>
      </c>
      <c r="C16" t="s">
        <v>4</v>
      </c>
      <c r="D16" s="1">
        <v>0</v>
      </c>
      <c r="E16" s="1">
        <v>512841.1</v>
      </c>
      <c r="F16" s="1">
        <f t="shared" si="0"/>
        <v>512841.1</v>
      </c>
    </row>
    <row r="17" spans="1:6" x14ac:dyDescent="0.25">
      <c r="A17" s="3" t="s">
        <v>6</v>
      </c>
      <c r="B17" s="2">
        <v>42277</v>
      </c>
      <c r="C17" t="s">
        <v>5</v>
      </c>
      <c r="D17" s="1">
        <v>0</v>
      </c>
      <c r="E17" s="1">
        <v>2415224.42</v>
      </c>
      <c r="F17" s="1">
        <f t="shared" si="0"/>
        <v>2415224.42</v>
      </c>
    </row>
    <row r="18" spans="1:6" x14ac:dyDescent="0.25">
      <c r="A18" s="3" t="s">
        <v>6</v>
      </c>
      <c r="B18" s="2">
        <v>42308</v>
      </c>
      <c r="C18" t="s">
        <v>4</v>
      </c>
      <c r="D18" s="1">
        <v>0</v>
      </c>
      <c r="E18" s="1">
        <v>2383509.7799999998</v>
      </c>
      <c r="F18" s="1">
        <f t="shared" si="0"/>
        <v>2383509.7799999998</v>
      </c>
    </row>
    <row r="19" spans="1:6" x14ac:dyDescent="0.25">
      <c r="A19" s="3" t="s">
        <v>6</v>
      </c>
      <c r="B19" s="2">
        <v>42338</v>
      </c>
      <c r="C19" t="s">
        <v>4</v>
      </c>
      <c r="D19" s="1">
        <v>0</v>
      </c>
      <c r="E19" s="1">
        <v>1742638.4</v>
      </c>
      <c r="F19" s="1">
        <f t="shared" si="0"/>
        <v>1742638.4</v>
      </c>
    </row>
    <row r="20" spans="1:6" x14ac:dyDescent="0.25">
      <c r="A20" s="3" t="s">
        <v>6</v>
      </c>
      <c r="B20" s="2">
        <v>42369</v>
      </c>
      <c r="C20" t="s">
        <v>4</v>
      </c>
      <c r="D20" s="1">
        <v>0</v>
      </c>
      <c r="E20" s="1">
        <v>686945.61</v>
      </c>
      <c r="F20" s="1">
        <f t="shared" si="0"/>
        <v>686945.61</v>
      </c>
    </row>
    <row r="21" spans="1:6" x14ac:dyDescent="0.25">
      <c r="C21" t="s">
        <v>10</v>
      </c>
      <c r="D21" s="1">
        <f>SUM(D2:D20)</f>
        <v>0</v>
      </c>
      <c r="E21" s="1">
        <f>SUM(E2:E20)</f>
        <v>26384103.329999998</v>
      </c>
      <c r="F21" s="1">
        <f>SUM(F2:F20)</f>
        <v>26384103.329999998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0"/>
  <sheetViews>
    <sheetView workbookViewId="0">
      <selection activeCell="F19" sqref="A2:F19"/>
    </sheetView>
  </sheetViews>
  <sheetFormatPr baseColWidth="10" defaultRowHeight="15" x14ac:dyDescent="0.25"/>
  <cols>
    <col min="1" max="1" width="14" style="3" bestFit="1" customWidth="1"/>
    <col min="2" max="2" width="10.7109375" bestFit="1" customWidth="1"/>
    <col min="3" max="3" width="33" bestFit="1" customWidth="1"/>
    <col min="4" max="4" width="10.140625" style="1" bestFit="1" customWidth="1"/>
    <col min="5" max="5" width="12.7109375" style="1" bestFit="1" customWidth="1"/>
    <col min="6" max="6" width="12.7109375" bestFit="1" customWidth="1"/>
  </cols>
  <sheetData>
    <row r="1" spans="1:6" x14ac:dyDescent="0.25">
      <c r="A1" s="3" t="s">
        <v>0</v>
      </c>
      <c r="C1" t="s">
        <v>1</v>
      </c>
      <c r="D1" s="1" t="s">
        <v>2</v>
      </c>
      <c r="E1" s="1" t="s">
        <v>3</v>
      </c>
      <c r="F1" t="s">
        <v>8</v>
      </c>
    </row>
    <row r="2" spans="1:6" x14ac:dyDescent="0.25">
      <c r="A2" s="3" t="s">
        <v>6</v>
      </c>
      <c r="B2" s="2">
        <v>42400</v>
      </c>
      <c r="C2" t="s">
        <v>11</v>
      </c>
      <c r="D2" s="1">
        <v>0</v>
      </c>
      <c r="E2" s="1">
        <v>4105108.99</v>
      </c>
      <c r="F2" s="1">
        <f>E2-D2</f>
        <v>4105108.99</v>
      </c>
    </row>
    <row r="3" spans="1:6" x14ac:dyDescent="0.25">
      <c r="A3" s="3" t="s">
        <v>6</v>
      </c>
      <c r="B3" s="2">
        <v>42400</v>
      </c>
      <c r="C3" t="s">
        <v>5</v>
      </c>
      <c r="D3" s="1">
        <v>0</v>
      </c>
      <c r="E3" s="1">
        <v>576984.44999999995</v>
      </c>
      <c r="F3" s="1">
        <f t="shared" ref="F3:F19" si="0">E3-D3</f>
        <v>576984.44999999995</v>
      </c>
    </row>
    <row r="4" spans="1:6" x14ac:dyDescent="0.25">
      <c r="A4" s="3" t="s">
        <v>6</v>
      </c>
      <c r="B4" s="2">
        <v>42429</v>
      </c>
      <c r="C4" t="s">
        <v>11</v>
      </c>
      <c r="D4" s="1">
        <v>0</v>
      </c>
      <c r="E4" s="1">
        <v>737884.95</v>
      </c>
      <c r="F4" s="1">
        <f t="shared" si="0"/>
        <v>737884.95</v>
      </c>
    </row>
    <row r="5" spans="1:6" x14ac:dyDescent="0.25">
      <c r="A5" s="3" t="s">
        <v>6</v>
      </c>
      <c r="B5" s="2">
        <v>42429</v>
      </c>
      <c r="C5" t="s">
        <v>5</v>
      </c>
      <c r="D5" s="1">
        <v>0</v>
      </c>
      <c r="E5" s="1">
        <v>13500</v>
      </c>
      <c r="F5" s="1">
        <f t="shared" si="0"/>
        <v>13500</v>
      </c>
    </row>
    <row r="6" spans="1:6" x14ac:dyDescent="0.25">
      <c r="A6" s="3" t="s">
        <v>6</v>
      </c>
      <c r="B6" s="2">
        <v>42460</v>
      </c>
      <c r="C6" t="s">
        <v>11</v>
      </c>
      <c r="D6" s="1">
        <v>0</v>
      </c>
      <c r="E6" s="1">
        <v>573801.5</v>
      </c>
      <c r="F6" s="1">
        <f t="shared" si="0"/>
        <v>573801.5</v>
      </c>
    </row>
    <row r="7" spans="1:6" x14ac:dyDescent="0.25">
      <c r="A7" s="3" t="s">
        <v>6</v>
      </c>
      <c r="B7" s="2">
        <v>42460</v>
      </c>
      <c r="C7" t="s">
        <v>5</v>
      </c>
      <c r="D7" s="1">
        <v>0</v>
      </c>
      <c r="E7" s="1">
        <v>148920.04</v>
      </c>
      <c r="F7" s="1">
        <f t="shared" si="0"/>
        <v>148920.04</v>
      </c>
    </row>
    <row r="8" spans="1:6" x14ac:dyDescent="0.25">
      <c r="A8" s="3" t="s">
        <v>6</v>
      </c>
      <c r="B8" s="2">
        <v>42490</v>
      </c>
      <c r="C8" t="s">
        <v>11</v>
      </c>
      <c r="D8" s="1">
        <v>0</v>
      </c>
      <c r="E8" s="1">
        <v>3615088.65</v>
      </c>
      <c r="F8" s="1">
        <f t="shared" si="0"/>
        <v>3615088.65</v>
      </c>
    </row>
    <row r="9" spans="1:6" x14ac:dyDescent="0.25">
      <c r="A9" s="3" t="s">
        <v>6</v>
      </c>
      <c r="B9" s="2">
        <v>42521</v>
      </c>
      <c r="C9" t="s">
        <v>11</v>
      </c>
      <c r="D9" s="1">
        <v>0</v>
      </c>
      <c r="E9" s="1">
        <v>1314640.55</v>
      </c>
      <c r="F9" s="1">
        <f t="shared" si="0"/>
        <v>1314640.55</v>
      </c>
    </row>
    <row r="10" spans="1:6" x14ac:dyDescent="0.25">
      <c r="A10" s="3" t="s">
        <v>6</v>
      </c>
      <c r="B10" s="2">
        <v>42521</v>
      </c>
      <c r="C10" t="s">
        <v>5</v>
      </c>
      <c r="D10" s="1">
        <v>0</v>
      </c>
      <c r="E10" s="1">
        <v>16911.8</v>
      </c>
      <c r="F10" s="1">
        <f t="shared" si="0"/>
        <v>16911.8</v>
      </c>
    </row>
    <row r="11" spans="1:6" x14ac:dyDescent="0.25">
      <c r="A11" s="3" t="s">
        <v>6</v>
      </c>
      <c r="B11" s="2">
        <v>42551</v>
      </c>
      <c r="C11" t="s">
        <v>11</v>
      </c>
      <c r="D11" s="1">
        <v>0</v>
      </c>
      <c r="E11" s="1">
        <v>1371921.4</v>
      </c>
      <c r="F11" s="1">
        <f t="shared" si="0"/>
        <v>1371921.4</v>
      </c>
    </row>
    <row r="12" spans="1:6" x14ac:dyDescent="0.25">
      <c r="A12" s="3" t="s">
        <v>6</v>
      </c>
      <c r="B12" s="2">
        <v>42551</v>
      </c>
      <c r="C12" t="s">
        <v>5</v>
      </c>
      <c r="D12" s="1">
        <v>0</v>
      </c>
      <c r="E12" s="1">
        <v>2165251.4300000002</v>
      </c>
      <c r="F12" s="1">
        <f t="shared" si="0"/>
        <v>2165251.4300000002</v>
      </c>
    </row>
    <row r="13" spans="1:6" x14ac:dyDescent="0.25">
      <c r="A13" s="3" t="s">
        <v>6</v>
      </c>
      <c r="B13" s="2">
        <v>42582</v>
      </c>
      <c r="C13" t="s">
        <v>11</v>
      </c>
      <c r="D13" s="1">
        <v>0</v>
      </c>
      <c r="E13" s="1">
        <v>1944831.77</v>
      </c>
      <c r="F13" s="1">
        <f t="shared" si="0"/>
        <v>1944831.77</v>
      </c>
    </row>
    <row r="14" spans="1:6" x14ac:dyDescent="0.25">
      <c r="A14" s="3" t="s">
        <v>6</v>
      </c>
      <c r="B14" s="2">
        <v>42613</v>
      </c>
      <c r="C14" t="s">
        <v>11</v>
      </c>
      <c r="D14" s="1">
        <v>0</v>
      </c>
      <c r="E14" s="1">
        <v>678113.71</v>
      </c>
      <c r="F14" s="1">
        <f t="shared" si="0"/>
        <v>678113.71</v>
      </c>
    </row>
    <row r="15" spans="1:6" x14ac:dyDescent="0.25">
      <c r="A15" s="3" t="s">
        <v>6</v>
      </c>
      <c r="B15" s="2">
        <v>42643</v>
      </c>
      <c r="C15" t="s">
        <v>11</v>
      </c>
      <c r="D15" s="1">
        <v>0</v>
      </c>
      <c r="E15" s="1">
        <v>432502.67</v>
      </c>
      <c r="F15" s="1">
        <f t="shared" si="0"/>
        <v>432502.67</v>
      </c>
    </row>
    <row r="16" spans="1:6" x14ac:dyDescent="0.25">
      <c r="A16" s="3" t="s">
        <v>6</v>
      </c>
      <c r="B16" s="2">
        <v>42643</v>
      </c>
      <c r="C16" t="s">
        <v>5</v>
      </c>
      <c r="D16" s="1">
        <v>0</v>
      </c>
      <c r="E16" s="1">
        <v>2047122.9</v>
      </c>
      <c r="F16" s="1">
        <f t="shared" si="0"/>
        <v>2047122.9</v>
      </c>
    </row>
    <row r="17" spans="1:6" x14ac:dyDescent="0.25">
      <c r="A17" s="3" t="s">
        <v>6</v>
      </c>
      <c r="B17" s="2">
        <v>42674</v>
      </c>
      <c r="C17" t="s">
        <v>11</v>
      </c>
      <c r="D17" s="1">
        <v>125143.35</v>
      </c>
      <c r="E17" s="1">
        <v>2564514.9700000002</v>
      </c>
      <c r="F17" s="1">
        <f t="shared" si="0"/>
        <v>2439371.62</v>
      </c>
    </row>
    <row r="18" spans="1:6" x14ac:dyDescent="0.25">
      <c r="A18" s="3" t="s">
        <v>6</v>
      </c>
      <c r="B18" s="2">
        <v>42704</v>
      </c>
      <c r="C18" t="s">
        <v>11</v>
      </c>
      <c r="D18" s="1">
        <v>0</v>
      </c>
      <c r="E18" s="1">
        <v>2245294.0299999998</v>
      </c>
      <c r="F18" s="1">
        <f t="shared" si="0"/>
        <v>2245294.0299999998</v>
      </c>
    </row>
    <row r="19" spans="1:6" x14ac:dyDescent="0.25">
      <c r="A19" s="3" t="s">
        <v>6</v>
      </c>
      <c r="B19" s="2">
        <v>42735</v>
      </c>
      <c r="C19" t="s">
        <v>11</v>
      </c>
      <c r="D19" s="1">
        <v>0</v>
      </c>
      <c r="E19" s="1">
        <v>141428.76999999999</v>
      </c>
      <c r="F19" s="1">
        <f t="shared" si="0"/>
        <v>141428.76999999999</v>
      </c>
    </row>
    <row r="20" spans="1:6" x14ac:dyDescent="0.25">
      <c r="C20" t="s">
        <v>10</v>
      </c>
      <c r="D20" s="1">
        <f>SUM(D2:D19)</f>
        <v>125143.35</v>
      </c>
      <c r="E20" s="1">
        <f>SUM(E2:E19)</f>
        <v>24693822.580000002</v>
      </c>
      <c r="F20" s="1">
        <f>SUM(F2:F19)</f>
        <v>24568679.230000004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9"/>
  <sheetViews>
    <sheetView workbookViewId="0">
      <selection activeCell="E9" sqref="E9"/>
    </sheetView>
  </sheetViews>
  <sheetFormatPr baseColWidth="10" defaultRowHeight="15" x14ac:dyDescent="0.25"/>
  <cols>
    <col min="1" max="1" width="10" bestFit="1" customWidth="1"/>
    <col min="2" max="2" width="8.7109375" style="5" bestFit="1" customWidth="1"/>
    <col min="3" max="3" width="26" bestFit="1" customWidth="1"/>
    <col min="4" max="4" width="5.7109375" customWidth="1"/>
    <col min="5" max="5" width="12.7109375" bestFit="1" customWidth="1"/>
    <col min="6" max="6" width="14.140625" bestFit="1" customWidth="1"/>
  </cols>
  <sheetData>
    <row r="1" spans="1:7" x14ac:dyDescent="0.25">
      <c r="A1" s="4" t="s">
        <v>0</v>
      </c>
      <c r="B1" s="6"/>
      <c r="C1" s="4" t="s">
        <v>1</v>
      </c>
      <c r="D1" s="4" t="s">
        <v>2</v>
      </c>
      <c r="E1" s="4" t="s">
        <v>3</v>
      </c>
      <c r="F1" s="4" t="s">
        <v>8</v>
      </c>
    </row>
    <row r="2" spans="1:7" x14ac:dyDescent="0.25">
      <c r="A2">
        <v>413990101</v>
      </c>
      <c r="B2" s="5">
        <v>42766</v>
      </c>
      <c r="C2" t="s">
        <v>9</v>
      </c>
      <c r="D2">
        <v>0</v>
      </c>
      <c r="E2" s="1">
        <v>6035212.6299999999</v>
      </c>
      <c r="F2" s="1">
        <f>E2-D2</f>
        <v>6035212.6299999999</v>
      </c>
      <c r="G2" s="1"/>
    </row>
    <row r="3" spans="1:7" x14ac:dyDescent="0.25">
      <c r="A3">
        <v>413990101</v>
      </c>
      <c r="B3" s="5">
        <v>42794</v>
      </c>
      <c r="C3" t="s">
        <v>9</v>
      </c>
      <c r="D3">
        <v>0</v>
      </c>
      <c r="E3" s="1">
        <v>402913.6</v>
      </c>
      <c r="F3" s="1">
        <f t="shared" ref="F3:F8" si="0">E3-D3</f>
        <v>402913.6</v>
      </c>
    </row>
    <row r="4" spans="1:7" x14ac:dyDescent="0.25">
      <c r="A4">
        <v>413990101</v>
      </c>
      <c r="B4" s="5">
        <v>42825</v>
      </c>
      <c r="C4" t="s">
        <v>9</v>
      </c>
      <c r="D4">
        <v>0</v>
      </c>
      <c r="E4" s="1">
        <v>1527404.88</v>
      </c>
      <c r="F4" s="1">
        <f t="shared" si="0"/>
        <v>1527404.88</v>
      </c>
    </row>
    <row r="5" spans="1:7" x14ac:dyDescent="0.25">
      <c r="A5">
        <v>413990101</v>
      </c>
      <c r="B5" s="5">
        <v>42855</v>
      </c>
      <c r="C5" t="s">
        <v>9</v>
      </c>
      <c r="D5">
        <v>0</v>
      </c>
      <c r="E5" s="1">
        <v>1130466.6599999999</v>
      </c>
      <c r="F5" s="1">
        <f t="shared" si="0"/>
        <v>1130466.6599999999</v>
      </c>
    </row>
    <row r="6" spans="1:7" x14ac:dyDescent="0.25">
      <c r="A6">
        <v>413990101</v>
      </c>
      <c r="B6" s="5">
        <v>42886</v>
      </c>
      <c r="C6" t="s">
        <v>9</v>
      </c>
      <c r="D6">
        <v>0</v>
      </c>
      <c r="E6" s="1">
        <v>3569039.83</v>
      </c>
      <c r="F6" s="1">
        <f t="shared" si="0"/>
        <v>3569039.83</v>
      </c>
    </row>
    <row r="7" spans="1:7" x14ac:dyDescent="0.25">
      <c r="A7">
        <v>413990101</v>
      </c>
      <c r="B7" s="5">
        <v>42916</v>
      </c>
      <c r="C7" t="s">
        <v>9</v>
      </c>
      <c r="D7">
        <v>0</v>
      </c>
      <c r="E7" s="1">
        <v>1484817.2</v>
      </c>
      <c r="F7" s="1">
        <f t="shared" si="0"/>
        <v>1484817.2</v>
      </c>
    </row>
    <row r="8" spans="1:7" x14ac:dyDescent="0.25">
      <c r="A8">
        <v>413990101</v>
      </c>
      <c r="B8" s="5">
        <v>42947</v>
      </c>
      <c r="C8" t="s">
        <v>9</v>
      </c>
      <c r="D8">
        <v>0</v>
      </c>
      <c r="E8" s="1">
        <v>3481997.3</v>
      </c>
      <c r="F8" s="1">
        <f t="shared" si="0"/>
        <v>3481997.3</v>
      </c>
    </row>
    <row r="9" spans="1:7" x14ac:dyDescent="0.25">
      <c r="C9" t="s">
        <v>10</v>
      </c>
      <c r="E9" s="1">
        <f>SUM(E2:E8)</f>
        <v>17631852.099999998</v>
      </c>
      <c r="F9" s="1">
        <f>SUM(F2:F8)</f>
        <v>17631852.099999998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584C6-0D49-4E87-A138-5AEC2C2E05F5}">
  <dimension ref="A1:E8"/>
  <sheetViews>
    <sheetView tabSelected="1" workbookViewId="0">
      <selection activeCell="E1" sqref="C1:E1048576"/>
    </sheetView>
  </sheetViews>
  <sheetFormatPr baseColWidth="10" defaultRowHeight="15" x14ac:dyDescent="0.25"/>
  <cols>
    <col min="1" max="1" width="36.7109375" style="18" customWidth="1"/>
    <col min="2" max="2" width="7.7109375" style="20" bestFit="1" customWidth="1"/>
    <col min="3" max="3" width="10.5703125" style="22" bestFit="1" customWidth="1"/>
    <col min="4" max="4" width="12.5703125" style="22" bestFit="1" customWidth="1"/>
    <col min="5" max="5" width="14.85546875" style="22" bestFit="1" customWidth="1"/>
    <col min="6" max="16384" width="11.42578125" style="18"/>
  </cols>
  <sheetData>
    <row r="1" spans="1:5" x14ac:dyDescent="0.25">
      <c r="A1" t="s">
        <v>1</v>
      </c>
      <c r="B1" s="19" t="s">
        <v>18</v>
      </c>
      <c r="C1" s="21" t="s">
        <v>22</v>
      </c>
      <c r="D1" s="21" t="s">
        <v>23</v>
      </c>
      <c r="E1" s="21" t="s">
        <v>24</v>
      </c>
    </row>
    <row r="2" spans="1:5" x14ac:dyDescent="0.25">
      <c r="A2" t="s">
        <v>9</v>
      </c>
      <c r="B2" s="19" t="s">
        <v>14</v>
      </c>
      <c r="C2" s="21">
        <v>0</v>
      </c>
      <c r="D2" s="21">
        <v>17631852.099999998</v>
      </c>
      <c r="E2" s="21">
        <v>17631852.099999998</v>
      </c>
    </row>
    <row r="3" spans="1:5" x14ac:dyDescent="0.25">
      <c r="A3" t="s">
        <v>5</v>
      </c>
      <c r="B3" s="19" t="s">
        <v>15</v>
      </c>
      <c r="C3" s="21">
        <v>0</v>
      </c>
      <c r="D3" s="21">
        <v>1016828.8599999999</v>
      </c>
      <c r="E3" s="21">
        <v>1016828.8599999999</v>
      </c>
    </row>
    <row r="4" spans="1:5" x14ac:dyDescent="0.25">
      <c r="A4" t="s">
        <v>5</v>
      </c>
      <c r="B4" s="19" t="s">
        <v>16</v>
      </c>
      <c r="C4" s="21">
        <v>0</v>
      </c>
      <c r="D4" s="21">
        <v>3247119.84</v>
      </c>
      <c r="E4" s="21">
        <v>3247119.84</v>
      </c>
    </row>
    <row r="5" spans="1:5" x14ac:dyDescent="0.25">
      <c r="A5" t="s">
        <v>5</v>
      </c>
      <c r="B5" s="19" t="s">
        <v>17</v>
      </c>
      <c r="C5" s="21">
        <v>0</v>
      </c>
      <c r="D5" s="21">
        <v>4968690.62</v>
      </c>
      <c r="E5" s="21">
        <v>4968690.62</v>
      </c>
    </row>
    <row r="6" spans="1:5" x14ac:dyDescent="0.25">
      <c r="A6" t="s">
        <v>11</v>
      </c>
      <c r="B6" s="19" t="s">
        <v>15</v>
      </c>
      <c r="C6" s="21">
        <v>417807.14</v>
      </c>
      <c r="D6" s="21">
        <v>23828330.080000002</v>
      </c>
      <c r="E6" s="21">
        <v>23410522.939999998</v>
      </c>
    </row>
    <row r="7" spans="1:5" x14ac:dyDescent="0.25">
      <c r="A7" t="s">
        <v>11</v>
      </c>
      <c r="B7" s="19" t="s">
        <v>16</v>
      </c>
      <c r="C7" s="21">
        <v>0</v>
      </c>
      <c r="D7" s="21">
        <v>23136983.490000002</v>
      </c>
      <c r="E7" s="21">
        <v>23136983.490000002</v>
      </c>
    </row>
    <row r="8" spans="1:5" x14ac:dyDescent="0.25">
      <c r="A8" t="s">
        <v>11</v>
      </c>
      <c r="B8" s="19" t="s">
        <v>17</v>
      </c>
      <c r="C8" s="21">
        <v>125143.35</v>
      </c>
      <c r="D8" s="21">
        <v>19725131.960000001</v>
      </c>
      <c r="E8" s="21">
        <v>19599988.609999999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DB2F8-8450-491C-8211-E6A5B408AFD9}">
  <dimension ref="A1:L62"/>
  <sheetViews>
    <sheetView topLeftCell="F1" workbookViewId="0">
      <selection activeCell="I7" sqref="I7"/>
    </sheetView>
  </sheetViews>
  <sheetFormatPr baseColWidth="10" defaultRowHeight="15" x14ac:dyDescent="0.25"/>
  <cols>
    <col min="1" max="2" width="11.42578125" style="12"/>
    <col min="3" max="3" width="40.28515625" style="12" customWidth="1"/>
    <col min="4" max="8" width="11.42578125" style="12"/>
    <col min="9" max="9" width="31" style="12" bestFit="1" customWidth="1"/>
    <col min="10" max="10" width="18.42578125" style="12" customWidth="1"/>
    <col min="11" max="11" width="19.28515625" style="12" customWidth="1"/>
    <col min="12" max="12" width="17.85546875" style="12" customWidth="1"/>
    <col min="13" max="13" width="5" style="12" bestFit="1" customWidth="1"/>
    <col min="14" max="17" width="14.28515625" style="12" bestFit="1" customWidth="1"/>
    <col min="18" max="16384" width="11.42578125" style="12"/>
  </cols>
  <sheetData>
    <row r="1" spans="1:12" x14ac:dyDescent="0.25">
      <c r="A1" s="11" t="s">
        <v>0</v>
      </c>
      <c r="B1" s="12" t="s">
        <v>12</v>
      </c>
      <c r="C1" s="12" t="s">
        <v>1</v>
      </c>
      <c r="D1" s="13" t="s">
        <v>2</v>
      </c>
      <c r="E1" s="13" t="s">
        <v>3</v>
      </c>
      <c r="F1" s="13" t="s">
        <v>8</v>
      </c>
      <c r="J1" s="14" t="s">
        <v>18</v>
      </c>
      <c r="K1" s="14" t="s">
        <v>19</v>
      </c>
    </row>
    <row r="2" spans="1:12" x14ac:dyDescent="0.25">
      <c r="A2" s="11" t="s">
        <v>6</v>
      </c>
      <c r="B2" s="15">
        <v>41670</v>
      </c>
      <c r="C2" s="12" t="s">
        <v>11</v>
      </c>
      <c r="D2" s="13">
        <v>0</v>
      </c>
      <c r="E2" s="13">
        <v>3815593.86</v>
      </c>
      <c r="F2" s="13">
        <f>E2-D2</f>
        <v>3815593.86</v>
      </c>
      <c r="J2" s="12" t="s">
        <v>14</v>
      </c>
    </row>
    <row r="3" spans="1:12" x14ac:dyDescent="0.25">
      <c r="A3" s="11" t="s">
        <v>6</v>
      </c>
      <c r="B3" s="15">
        <v>41670</v>
      </c>
      <c r="C3" s="12" t="s">
        <v>5</v>
      </c>
      <c r="D3" s="13">
        <v>0</v>
      </c>
      <c r="E3" s="13">
        <v>788048.19</v>
      </c>
      <c r="F3" s="13">
        <f t="shared" ref="F3:F18" si="0">E3-D3</f>
        <v>788048.19</v>
      </c>
      <c r="I3" s="14" t="s">
        <v>1</v>
      </c>
      <c r="J3" s="12" t="s">
        <v>20</v>
      </c>
      <c r="K3" s="12" t="s">
        <v>21</v>
      </c>
    </row>
    <row r="4" spans="1:12" x14ac:dyDescent="0.25">
      <c r="A4" s="11" t="s">
        <v>6</v>
      </c>
      <c r="B4" s="15">
        <v>41698</v>
      </c>
      <c r="C4" s="12" t="s">
        <v>11</v>
      </c>
      <c r="D4" s="13">
        <v>0</v>
      </c>
      <c r="E4" s="13">
        <v>603180.56000000006</v>
      </c>
      <c r="F4" s="13">
        <f t="shared" si="0"/>
        <v>603180.56000000006</v>
      </c>
      <c r="I4" s="12" t="s">
        <v>9</v>
      </c>
      <c r="J4" s="16">
        <v>17631852.100000001</v>
      </c>
      <c r="K4" s="16">
        <v>17631852.100000001</v>
      </c>
    </row>
    <row r="5" spans="1:12" x14ac:dyDescent="0.25">
      <c r="A5" s="11" t="s">
        <v>6</v>
      </c>
      <c r="B5" s="15">
        <v>41698</v>
      </c>
      <c r="C5" s="12" t="s">
        <v>5</v>
      </c>
      <c r="D5" s="13">
        <v>0</v>
      </c>
      <c r="E5" s="13">
        <v>4500</v>
      </c>
      <c r="F5" s="13">
        <f t="shared" si="0"/>
        <v>4500</v>
      </c>
    </row>
    <row r="6" spans="1:12" x14ac:dyDescent="0.25">
      <c r="A6" s="11" t="s">
        <v>6</v>
      </c>
      <c r="B6" s="15">
        <v>41729</v>
      </c>
      <c r="C6" s="12" t="s">
        <v>11</v>
      </c>
      <c r="D6" s="13">
        <v>400141.49</v>
      </c>
      <c r="E6" s="13">
        <v>2434972.85</v>
      </c>
      <c r="F6" s="13">
        <f t="shared" si="0"/>
        <v>2034831.3600000001</v>
      </c>
    </row>
    <row r="7" spans="1:12" x14ac:dyDescent="0.25">
      <c r="A7" s="11" t="s">
        <v>6</v>
      </c>
      <c r="B7" s="15">
        <v>41729</v>
      </c>
      <c r="C7" s="12" t="s">
        <v>5</v>
      </c>
      <c r="D7" s="13">
        <v>0</v>
      </c>
      <c r="E7" s="13">
        <v>206890.85</v>
      </c>
      <c r="F7" s="13">
        <f t="shared" si="0"/>
        <v>206890.85</v>
      </c>
      <c r="I7" s="14" t="s">
        <v>20</v>
      </c>
      <c r="J7" s="14" t="s">
        <v>18</v>
      </c>
    </row>
    <row r="8" spans="1:12" x14ac:dyDescent="0.25">
      <c r="A8" s="11" t="s">
        <v>6</v>
      </c>
      <c r="B8" s="15">
        <v>41759</v>
      </c>
      <c r="C8" s="12" t="s">
        <v>11</v>
      </c>
      <c r="D8" s="13">
        <v>0</v>
      </c>
      <c r="E8" s="13">
        <v>3177416.31</v>
      </c>
      <c r="F8" s="13">
        <f t="shared" si="0"/>
        <v>3177416.31</v>
      </c>
      <c r="I8" s="14" t="s">
        <v>1</v>
      </c>
      <c r="J8" s="12" t="s">
        <v>15</v>
      </c>
      <c r="K8" s="12" t="s">
        <v>16</v>
      </c>
      <c r="L8" s="12" t="s">
        <v>17</v>
      </c>
    </row>
    <row r="9" spans="1:12" x14ac:dyDescent="0.25">
      <c r="A9" s="11" t="s">
        <v>6</v>
      </c>
      <c r="B9" s="15">
        <v>41790</v>
      </c>
      <c r="C9" s="12" t="s">
        <v>11</v>
      </c>
      <c r="D9" s="13">
        <v>0</v>
      </c>
      <c r="E9" s="13">
        <v>1172737.52</v>
      </c>
      <c r="F9" s="13">
        <f t="shared" si="0"/>
        <v>1172737.52</v>
      </c>
      <c r="I9" s="12" t="s">
        <v>5</v>
      </c>
      <c r="J9" s="16">
        <v>1016828.8599999999</v>
      </c>
      <c r="K9" s="16">
        <v>3247119.84</v>
      </c>
      <c r="L9" s="16">
        <v>4968690.62</v>
      </c>
    </row>
    <row r="10" spans="1:12" x14ac:dyDescent="0.25">
      <c r="A10" s="11" t="s">
        <v>6</v>
      </c>
      <c r="B10" s="15">
        <v>41670</v>
      </c>
      <c r="C10" s="12" t="s">
        <v>5</v>
      </c>
      <c r="D10" s="13">
        <v>0</v>
      </c>
      <c r="E10" s="13">
        <v>12889.82</v>
      </c>
      <c r="F10" s="13">
        <f t="shared" si="0"/>
        <v>12889.82</v>
      </c>
      <c r="I10" s="12" t="s">
        <v>11</v>
      </c>
      <c r="J10" s="16">
        <v>23828330.080000002</v>
      </c>
      <c r="K10" s="16">
        <v>23136983.490000002</v>
      </c>
      <c r="L10" s="16">
        <v>19725131.960000001</v>
      </c>
    </row>
    <row r="11" spans="1:12" x14ac:dyDescent="0.25">
      <c r="A11" s="11" t="s">
        <v>6</v>
      </c>
      <c r="B11" s="15">
        <v>41820</v>
      </c>
      <c r="C11" s="12" t="s">
        <v>11</v>
      </c>
      <c r="D11" s="13">
        <v>0</v>
      </c>
      <c r="E11" s="13">
        <v>802607.35</v>
      </c>
      <c r="F11" s="13">
        <f t="shared" si="0"/>
        <v>802607.35</v>
      </c>
    </row>
    <row r="12" spans="1:12" x14ac:dyDescent="0.25">
      <c r="A12" s="11" t="s">
        <v>6</v>
      </c>
      <c r="B12" s="15">
        <v>41820</v>
      </c>
      <c r="C12" s="12" t="s">
        <v>5</v>
      </c>
      <c r="D12" s="13">
        <v>0</v>
      </c>
      <c r="E12" s="13">
        <v>4500</v>
      </c>
      <c r="F12" s="13">
        <f t="shared" si="0"/>
        <v>4500</v>
      </c>
      <c r="I12" s="14" t="s">
        <v>21</v>
      </c>
      <c r="J12" s="14" t="s">
        <v>18</v>
      </c>
    </row>
    <row r="13" spans="1:12" x14ac:dyDescent="0.25">
      <c r="A13" s="11" t="s">
        <v>6</v>
      </c>
      <c r="B13" s="15">
        <v>41851</v>
      </c>
      <c r="C13" s="12" t="s">
        <v>11</v>
      </c>
      <c r="D13" s="13">
        <v>0</v>
      </c>
      <c r="E13" s="13">
        <v>3852893.52</v>
      </c>
      <c r="F13" s="13">
        <f t="shared" si="0"/>
        <v>3852893.52</v>
      </c>
      <c r="I13" s="14" t="s">
        <v>1</v>
      </c>
      <c r="J13" s="12" t="s">
        <v>15</v>
      </c>
      <c r="K13" s="12" t="s">
        <v>16</v>
      </c>
      <c r="L13" s="12" t="s">
        <v>17</v>
      </c>
    </row>
    <row r="14" spans="1:12" x14ac:dyDescent="0.25">
      <c r="A14" s="11" t="s">
        <v>6</v>
      </c>
      <c r="B14" s="15">
        <v>41882</v>
      </c>
      <c r="C14" s="12" t="s">
        <v>11</v>
      </c>
      <c r="D14" s="13">
        <v>0</v>
      </c>
      <c r="E14" s="13">
        <v>1195939.46</v>
      </c>
      <c r="F14" s="13">
        <f t="shared" si="0"/>
        <v>1195939.46</v>
      </c>
      <c r="I14" s="12" t="s">
        <v>5</v>
      </c>
      <c r="J14" s="16">
        <v>1016828.8599999999</v>
      </c>
      <c r="K14" s="16">
        <v>3247119.84</v>
      </c>
      <c r="L14" s="16">
        <v>4968690.62</v>
      </c>
    </row>
    <row r="15" spans="1:12" x14ac:dyDescent="0.25">
      <c r="A15" s="11" t="s">
        <v>6</v>
      </c>
      <c r="B15" s="15">
        <v>41912</v>
      </c>
      <c r="C15" s="12" t="s">
        <v>11</v>
      </c>
      <c r="D15" s="13">
        <v>0</v>
      </c>
      <c r="E15" s="13">
        <v>971513.87</v>
      </c>
      <c r="F15" s="13">
        <f t="shared" si="0"/>
        <v>971513.87</v>
      </c>
      <c r="I15" s="12" t="s">
        <v>11</v>
      </c>
      <c r="J15" s="16">
        <v>23410522.939999998</v>
      </c>
      <c r="K15" s="16">
        <v>23136983.490000002</v>
      </c>
      <c r="L15" s="16">
        <v>19599988.609999999</v>
      </c>
    </row>
    <row r="16" spans="1:12" x14ac:dyDescent="0.25">
      <c r="A16" s="11" t="s">
        <v>6</v>
      </c>
      <c r="B16" s="15">
        <v>41943</v>
      </c>
      <c r="C16" s="12" t="s">
        <v>11</v>
      </c>
      <c r="D16" s="13">
        <v>0</v>
      </c>
      <c r="E16" s="13">
        <v>3794651.35</v>
      </c>
      <c r="F16" s="13">
        <f t="shared" si="0"/>
        <v>3794651.35</v>
      </c>
    </row>
    <row r="17" spans="1:12" x14ac:dyDescent="0.25">
      <c r="A17" s="11" t="s">
        <v>6</v>
      </c>
      <c r="B17" s="15">
        <v>41973</v>
      </c>
      <c r="C17" s="12" t="s">
        <v>11</v>
      </c>
      <c r="D17" s="13">
        <v>0</v>
      </c>
      <c r="E17" s="13">
        <v>932715.08</v>
      </c>
      <c r="F17" s="13">
        <f t="shared" si="0"/>
        <v>932715.08</v>
      </c>
      <c r="I17" s="14" t="s">
        <v>13</v>
      </c>
      <c r="J17" s="14" t="s">
        <v>18</v>
      </c>
    </row>
    <row r="18" spans="1:12" x14ac:dyDescent="0.25">
      <c r="A18" s="11" t="s">
        <v>6</v>
      </c>
      <c r="B18" s="15">
        <v>42004</v>
      </c>
      <c r="C18" s="12" t="s">
        <v>11</v>
      </c>
      <c r="D18" s="13">
        <v>17665.650000000001</v>
      </c>
      <c r="E18" s="13">
        <v>1074108.3500000001</v>
      </c>
      <c r="F18" s="13">
        <f t="shared" si="0"/>
        <v>1056442.7000000002</v>
      </c>
      <c r="I18" s="14" t="s">
        <v>1</v>
      </c>
      <c r="J18" s="12" t="s">
        <v>15</v>
      </c>
      <c r="K18" s="12" t="s">
        <v>16</v>
      </c>
      <c r="L18" s="12" t="s">
        <v>17</v>
      </c>
    </row>
    <row r="19" spans="1:12" x14ac:dyDescent="0.25">
      <c r="A19" s="11" t="s">
        <v>6</v>
      </c>
      <c r="B19" s="17">
        <v>42035</v>
      </c>
      <c r="C19" s="12" t="s">
        <v>11</v>
      </c>
      <c r="D19" s="13">
        <v>0</v>
      </c>
      <c r="E19" s="13">
        <v>4030693.2</v>
      </c>
      <c r="F19" s="13">
        <f>E19-D19</f>
        <v>4030693.2</v>
      </c>
      <c r="I19" s="12" t="s">
        <v>5</v>
      </c>
      <c r="J19" s="16">
        <v>0</v>
      </c>
      <c r="K19" s="16">
        <v>0</v>
      </c>
      <c r="L19" s="16">
        <v>0</v>
      </c>
    </row>
    <row r="20" spans="1:12" x14ac:dyDescent="0.25">
      <c r="A20" s="11" t="s">
        <v>6</v>
      </c>
      <c r="B20" s="17">
        <v>42035</v>
      </c>
      <c r="C20" s="12" t="s">
        <v>5</v>
      </c>
      <c r="D20" s="13">
        <v>0</v>
      </c>
      <c r="E20" s="13">
        <v>594179.04</v>
      </c>
      <c r="F20" s="13">
        <f t="shared" ref="F20:F37" si="1">E20-D20</f>
        <v>594179.04</v>
      </c>
      <c r="I20" s="12" t="s">
        <v>11</v>
      </c>
      <c r="J20" s="16">
        <v>417807.14</v>
      </c>
      <c r="K20" s="16">
        <v>0</v>
      </c>
      <c r="L20" s="16">
        <v>125143.35</v>
      </c>
    </row>
    <row r="21" spans="1:12" x14ac:dyDescent="0.25">
      <c r="A21" s="11" t="s">
        <v>6</v>
      </c>
      <c r="B21" s="17">
        <v>42063</v>
      </c>
      <c r="C21" s="12" t="s">
        <v>11</v>
      </c>
      <c r="D21" s="13">
        <v>0</v>
      </c>
      <c r="E21" s="13">
        <v>1102360.68</v>
      </c>
      <c r="F21" s="13">
        <f t="shared" si="1"/>
        <v>1102360.68</v>
      </c>
    </row>
    <row r="22" spans="1:12" x14ac:dyDescent="0.25">
      <c r="A22" s="11" t="s">
        <v>6</v>
      </c>
      <c r="B22" s="17">
        <v>42063</v>
      </c>
      <c r="C22" s="12" t="s">
        <v>5</v>
      </c>
      <c r="D22" s="13">
        <v>0</v>
      </c>
      <c r="E22" s="13">
        <v>32683.200000000001</v>
      </c>
      <c r="F22" s="13">
        <f t="shared" si="1"/>
        <v>32683.200000000001</v>
      </c>
    </row>
    <row r="23" spans="1:12" x14ac:dyDescent="0.25">
      <c r="A23" s="11" t="s">
        <v>6</v>
      </c>
      <c r="B23" s="17">
        <v>42094</v>
      </c>
      <c r="C23" s="12" t="s">
        <v>11</v>
      </c>
      <c r="D23" s="13">
        <v>0</v>
      </c>
      <c r="E23" s="13">
        <v>874014.95</v>
      </c>
      <c r="F23" s="13">
        <f t="shared" si="1"/>
        <v>874014.95</v>
      </c>
    </row>
    <row r="24" spans="1:12" x14ac:dyDescent="0.25">
      <c r="A24" s="11" t="s">
        <v>6</v>
      </c>
      <c r="B24" s="17">
        <v>42094</v>
      </c>
      <c r="C24" s="12" t="s">
        <v>5</v>
      </c>
      <c r="D24" s="13">
        <v>0</v>
      </c>
      <c r="E24" s="13">
        <v>150305.65</v>
      </c>
      <c r="F24" s="13">
        <f t="shared" si="1"/>
        <v>150305.65</v>
      </c>
    </row>
    <row r="25" spans="1:12" x14ac:dyDescent="0.25">
      <c r="A25" s="11" t="s">
        <v>6</v>
      </c>
      <c r="B25" s="17">
        <v>42124</v>
      </c>
      <c r="C25" s="12" t="s">
        <v>11</v>
      </c>
      <c r="D25" s="13">
        <v>0</v>
      </c>
      <c r="E25" s="13">
        <v>3327145.87</v>
      </c>
      <c r="F25" s="13">
        <f t="shared" si="1"/>
        <v>3327145.87</v>
      </c>
    </row>
    <row r="26" spans="1:12" x14ac:dyDescent="0.25">
      <c r="A26" s="11" t="s">
        <v>6</v>
      </c>
      <c r="B26" s="17">
        <v>42155</v>
      </c>
      <c r="C26" s="12" t="s">
        <v>11</v>
      </c>
      <c r="D26" s="13">
        <v>0</v>
      </c>
      <c r="E26" s="13">
        <v>1337119.21</v>
      </c>
      <c r="F26" s="13">
        <f t="shared" si="1"/>
        <v>1337119.21</v>
      </c>
    </row>
    <row r="27" spans="1:12" x14ac:dyDescent="0.25">
      <c r="A27" s="11" t="s">
        <v>6</v>
      </c>
      <c r="B27" s="17">
        <v>42185</v>
      </c>
      <c r="C27" s="12" t="s">
        <v>11</v>
      </c>
      <c r="D27" s="13">
        <v>0</v>
      </c>
      <c r="E27" s="13">
        <v>2016048.8</v>
      </c>
      <c r="F27" s="13">
        <f t="shared" si="1"/>
        <v>2016048.8</v>
      </c>
    </row>
    <row r="28" spans="1:12" x14ac:dyDescent="0.25">
      <c r="A28" s="11" t="s">
        <v>6</v>
      </c>
      <c r="B28" s="17">
        <v>42185</v>
      </c>
      <c r="C28" s="12" t="s">
        <v>5</v>
      </c>
      <c r="D28" s="13">
        <v>0</v>
      </c>
      <c r="E28" s="13">
        <v>25453.72</v>
      </c>
      <c r="F28" s="13">
        <f t="shared" si="1"/>
        <v>25453.72</v>
      </c>
    </row>
    <row r="29" spans="1:12" x14ac:dyDescent="0.25">
      <c r="A29" s="11" t="s">
        <v>6</v>
      </c>
      <c r="B29" s="17">
        <v>42216</v>
      </c>
      <c r="C29" s="12" t="s">
        <v>11</v>
      </c>
      <c r="D29" s="13">
        <v>0</v>
      </c>
      <c r="E29" s="13">
        <v>2118196.3199999998</v>
      </c>
      <c r="F29" s="13">
        <f t="shared" si="1"/>
        <v>2118196.3199999998</v>
      </c>
    </row>
    <row r="30" spans="1:12" x14ac:dyDescent="0.25">
      <c r="A30" s="11" t="s">
        <v>6</v>
      </c>
      <c r="B30" s="17">
        <v>42216</v>
      </c>
      <c r="C30" s="12" t="s">
        <v>5</v>
      </c>
      <c r="D30" s="13">
        <v>0</v>
      </c>
      <c r="E30" s="13">
        <v>23331</v>
      </c>
      <c r="F30" s="13">
        <f t="shared" si="1"/>
        <v>23331</v>
      </c>
    </row>
    <row r="31" spans="1:12" x14ac:dyDescent="0.25">
      <c r="A31" s="11" t="s">
        <v>6</v>
      </c>
      <c r="B31" s="17">
        <v>42247</v>
      </c>
      <c r="C31" s="12" t="s">
        <v>11</v>
      </c>
      <c r="D31" s="13">
        <v>0</v>
      </c>
      <c r="E31" s="13">
        <v>3005469.57</v>
      </c>
      <c r="F31" s="13">
        <f t="shared" si="1"/>
        <v>3005469.57</v>
      </c>
    </row>
    <row r="32" spans="1:12" x14ac:dyDescent="0.25">
      <c r="A32" s="11" t="s">
        <v>6</v>
      </c>
      <c r="B32" s="17">
        <v>42247</v>
      </c>
      <c r="C32" s="12" t="s">
        <v>5</v>
      </c>
      <c r="D32" s="13">
        <v>0</v>
      </c>
      <c r="E32" s="13">
        <v>5942.81</v>
      </c>
      <c r="F32" s="13">
        <f t="shared" si="1"/>
        <v>5942.81</v>
      </c>
    </row>
    <row r="33" spans="1:6" x14ac:dyDescent="0.25">
      <c r="A33" s="11" t="s">
        <v>6</v>
      </c>
      <c r="B33" s="17">
        <v>42277</v>
      </c>
      <c r="C33" s="12" t="s">
        <v>11</v>
      </c>
      <c r="D33" s="13">
        <v>0</v>
      </c>
      <c r="E33" s="13">
        <v>512841.1</v>
      </c>
      <c r="F33" s="13">
        <f t="shared" si="1"/>
        <v>512841.1</v>
      </c>
    </row>
    <row r="34" spans="1:6" x14ac:dyDescent="0.25">
      <c r="A34" s="11" t="s">
        <v>6</v>
      </c>
      <c r="B34" s="17">
        <v>42277</v>
      </c>
      <c r="C34" s="12" t="s">
        <v>5</v>
      </c>
      <c r="D34" s="13">
        <v>0</v>
      </c>
      <c r="E34" s="13">
        <v>2415224.42</v>
      </c>
      <c r="F34" s="13">
        <f t="shared" si="1"/>
        <v>2415224.42</v>
      </c>
    </row>
    <row r="35" spans="1:6" x14ac:dyDescent="0.25">
      <c r="A35" s="11" t="s">
        <v>6</v>
      </c>
      <c r="B35" s="17">
        <v>42308</v>
      </c>
      <c r="C35" s="12" t="s">
        <v>11</v>
      </c>
      <c r="D35" s="13">
        <v>0</v>
      </c>
      <c r="E35" s="13">
        <v>2383509.7799999998</v>
      </c>
      <c r="F35" s="13">
        <f t="shared" si="1"/>
        <v>2383509.7799999998</v>
      </c>
    </row>
    <row r="36" spans="1:6" x14ac:dyDescent="0.25">
      <c r="A36" s="11" t="s">
        <v>6</v>
      </c>
      <c r="B36" s="17">
        <v>42338</v>
      </c>
      <c r="C36" s="12" t="s">
        <v>11</v>
      </c>
      <c r="D36" s="13">
        <v>0</v>
      </c>
      <c r="E36" s="13">
        <v>1742638.4</v>
      </c>
      <c r="F36" s="13">
        <f t="shared" si="1"/>
        <v>1742638.4</v>
      </c>
    </row>
    <row r="37" spans="1:6" x14ac:dyDescent="0.25">
      <c r="A37" s="11" t="s">
        <v>6</v>
      </c>
      <c r="B37" s="17">
        <v>42369</v>
      </c>
      <c r="C37" s="12" t="s">
        <v>11</v>
      </c>
      <c r="D37" s="13">
        <v>0</v>
      </c>
      <c r="E37" s="13">
        <v>686945.61</v>
      </c>
      <c r="F37" s="13">
        <f t="shared" si="1"/>
        <v>686945.61</v>
      </c>
    </row>
    <row r="38" spans="1:6" x14ac:dyDescent="0.25">
      <c r="A38" s="11" t="s">
        <v>6</v>
      </c>
      <c r="B38" s="17">
        <v>42400</v>
      </c>
      <c r="C38" s="12" t="s">
        <v>11</v>
      </c>
      <c r="D38" s="13">
        <v>0</v>
      </c>
      <c r="E38" s="13">
        <v>4105108.99</v>
      </c>
      <c r="F38" s="13">
        <f>E38-D38</f>
        <v>4105108.99</v>
      </c>
    </row>
    <row r="39" spans="1:6" x14ac:dyDescent="0.25">
      <c r="A39" s="11" t="s">
        <v>6</v>
      </c>
      <c r="B39" s="17">
        <v>42400</v>
      </c>
      <c r="C39" s="12" t="s">
        <v>5</v>
      </c>
      <c r="D39" s="13">
        <v>0</v>
      </c>
      <c r="E39" s="13">
        <v>576984.44999999995</v>
      </c>
      <c r="F39" s="13">
        <f t="shared" ref="F39:F55" si="2">E39-D39</f>
        <v>576984.44999999995</v>
      </c>
    </row>
    <row r="40" spans="1:6" x14ac:dyDescent="0.25">
      <c r="A40" s="11" t="s">
        <v>6</v>
      </c>
      <c r="B40" s="17">
        <v>42429</v>
      </c>
      <c r="C40" s="12" t="s">
        <v>11</v>
      </c>
      <c r="D40" s="13">
        <v>0</v>
      </c>
      <c r="E40" s="13">
        <v>737884.95</v>
      </c>
      <c r="F40" s="13">
        <f t="shared" si="2"/>
        <v>737884.95</v>
      </c>
    </row>
    <row r="41" spans="1:6" x14ac:dyDescent="0.25">
      <c r="A41" s="11" t="s">
        <v>6</v>
      </c>
      <c r="B41" s="17">
        <v>42429</v>
      </c>
      <c r="C41" s="12" t="s">
        <v>5</v>
      </c>
      <c r="D41" s="13">
        <v>0</v>
      </c>
      <c r="E41" s="13">
        <v>13500</v>
      </c>
      <c r="F41" s="13">
        <f t="shared" si="2"/>
        <v>13500</v>
      </c>
    </row>
    <row r="42" spans="1:6" x14ac:dyDescent="0.25">
      <c r="A42" s="11" t="s">
        <v>6</v>
      </c>
      <c r="B42" s="17">
        <v>42460</v>
      </c>
      <c r="C42" s="12" t="s">
        <v>11</v>
      </c>
      <c r="D42" s="13">
        <v>0</v>
      </c>
      <c r="E42" s="13">
        <v>573801.5</v>
      </c>
      <c r="F42" s="13">
        <f t="shared" si="2"/>
        <v>573801.5</v>
      </c>
    </row>
    <row r="43" spans="1:6" x14ac:dyDescent="0.25">
      <c r="A43" s="11" t="s">
        <v>6</v>
      </c>
      <c r="B43" s="17">
        <v>42460</v>
      </c>
      <c r="C43" s="12" t="s">
        <v>5</v>
      </c>
      <c r="D43" s="13">
        <v>0</v>
      </c>
      <c r="E43" s="13">
        <v>148920.04</v>
      </c>
      <c r="F43" s="13">
        <f t="shared" si="2"/>
        <v>148920.04</v>
      </c>
    </row>
    <row r="44" spans="1:6" x14ac:dyDescent="0.25">
      <c r="A44" s="11" t="s">
        <v>6</v>
      </c>
      <c r="B44" s="17">
        <v>42490</v>
      </c>
      <c r="C44" s="12" t="s">
        <v>11</v>
      </c>
      <c r="D44" s="13">
        <v>0</v>
      </c>
      <c r="E44" s="13">
        <v>3615088.65</v>
      </c>
      <c r="F44" s="13">
        <f t="shared" si="2"/>
        <v>3615088.65</v>
      </c>
    </row>
    <row r="45" spans="1:6" x14ac:dyDescent="0.25">
      <c r="A45" s="11" t="s">
        <v>6</v>
      </c>
      <c r="B45" s="17">
        <v>42521</v>
      </c>
      <c r="C45" s="12" t="s">
        <v>11</v>
      </c>
      <c r="D45" s="13">
        <v>0</v>
      </c>
      <c r="E45" s="13">
        <v>1314640.55</v>
      </c>
      <c r="F45" s="13">
        <f t="shared" si="2"/>
        <v>1314640.55</v>
      </c>
    </row>
    <row r="46" spans="1:6" x14ac:dyDescent="0.25">
      <c r="A46" s="11" t="s">
        <v>6</v>
      </c>
      <c r="B46" s="17">
        <v>42521</v>
      </c>
      <c r="C46" s="12" t="s">
        <v>5</v>
      </c>
      <c r="D46" s="13">
        <v>0</v>
      </c>
      <c r="E46" s="13">
        <v>16911.8</v>
      </c>
      <c r="F46" s="13">
        <f t="shared" si="2"/>
        <v>16911.8</v>
      </c>
    </row>
    <row r="47" spans="1:6" x14ac:dyDescent="0.25">
      <c r="A47" s="11" t="s">
        <v>6</v>
      </c>
      <c r="B47" s="17">
        <v>42551</v>
      </c>
      <c r="C47" s="12" t="s">
        <v>11</v>
      </c>
      <c r="D47" s="13">
        <v>0</v>
      </c>
      <c r="E47" s="13">
        <v>1371921.4</v>
      </c>
      <c r="F47" s="13">
        <f t="shared" si="2"/>
        <v>1371921.4</v>
      </c>
    </row>
    <row r="48" spans="1:6" x14ac:dyDescent="0.25">
      <c r="A48" s="11" t="s">
        <v>6</v>
      </c>
      <c r="B48" s="17">
        <v>42551</v>
      </c>
      <c r="C48" s="12" t="s">
        <v>5</v>
      </c>
      <c r="D48" s="13">
        <v>0</v>
      </c>
      <c r="E48" s="13">
        <v>2165251.4300000002</v>
      </c>
      <c r="F48" s="13">
        <f t="shared" si="2"/>
        <v>2165251.4300000002</v>
      </c>
    </row>
    <row r="49" spans="1:6" x14ac:dyDescent="0.25">
      <c r="A49" s="11" t="s">
        <v>6</v>
      </c>
      <c r="B49" s="17">
        <v>42582</v>
      </c>
      <c r="C49" s="12" t="s">
        <v>11</v>
      </c>
      <c r="D49" s="13">
        <v>0</v>
      </c>
      <c r="E49" s="13">
        <v>1944831.77</v>
      </c>
      <c r="F49" s="13">
        <f t="shared" si="2"/>
        <v>1944831.77</v>
      </c>
    </row>
    <row r="50" spans="1:6" x14ac:dyDescent="0.25">
      <c r="A50" s="11" t="s">
        <v>6</v>
      </c>
      <c r="B50" s="17">
        <v>42613</v>
      </c>
      <c r="C50" s="12" t="s">
        <v>11</v>
      </c>
      <c r="D50" s="13">
        <v>0</v>
      </c>
      <c r="E50" s="13">
        <v>678113.71</v>
      </c>
      <c r="F50" s="13">
        <f t="shared" si="2"/>
        <v>678113.71</v>
      </c>
    </row>
    <row r="51" spans="1:6" x14ac:dyDescent="0.25">
      <c r="A51" s="11" t="s">
        <v>6</v>
      </c>
      <c r="B51" s="17">
        <v>42643</v>
      </c>
      <c r="C51" s="12" t="s">
        <v>11</v>
      </c>
      <c r="D51" s="13">
        <v>0</v>
      </c>
      <c r="E51" s="13">
        <v>432502.67</v>
      </c>
      <c r="F51" s="13">
        <f t="shared" si="2"/>
        <v>432502.67</v>
      </c>
    </row>
    <row r="52" spans="1:6" x14ac:dyDescent="0.25">
      <c r="A52" s="11" t="s">
        <v>6</v>
      </c>
      <c r="B52" s="17">
        <v>42643</v>
      </c>
      <c r="C52" s="12" t="s">
        <v>5</v>
      </c>
      <c r="D52" s="13">
        <v>0</v>
      </c>
      <c r="E52" s="13">
        <v>2047122.9</v>
      </c>
      <c r="F52" s="13">
        <f t="shared" si="2"/>
        <v>2047122.9</v>
      </c>
    </row>
    <row r="53" spans="1:6" x14ac:dyDescent="0.25">
      <c r="A53" s="11" t="s">
        <v>6</v>
      </c>
      <c r="B53" s="17">
        <v>42674</v>
      </c>
      <c r="C53" s="12" t="s">
        <v>11</v>
      </c>
      <c r="D53" s="13">
        <v>125143.35</v>
      </c>
      <c r="E53" s="13">
        <v>2564514.9700000002</v>
      </c>
      <c r="F53" s="13">
        <f t="shared" si="2"/>
        <v>2439371.62</v>
      </c>
    </row>
    <row r="54" spans="1:6" x14ac:dyDescent="0.25">
      <c r="A54" s="11" t="s">
        <v>6</v>
      </c>
      <c r="B54" s="17">
        <v>42704</v>
      </c>
      <c r="C54" s="12" t="s">
        <v>11</v>
      </c>
      <c r="D54" s="13">
        <v>0</v>
      </c>
      <c r="E54" s="13">
        <v>2245294.0299999998</v>
      </c>
      <c r="F54" s="13">
        <f t="shared" si="2"/>
        <v>2245294.0299999998</v>
      </c>
    </row>
    <row r="55" spans="1:6" x14ac:dyDescent="0.25">
      <c r="A55" s="11" t="s">
        <v>6</v>
      </c>
      <c r="B55" s="17">
        <v>42735</v>
      </c>
      <c r="C55" s="12" t="s">
        <v>11</v>
      </c>
      <c r="D55" s="13">
        <v>0</v>
      </c>
      <c r="E55" s="13">
        <v>141428.76999999999</v>
      </c>
      <c r="F55" s="13">
        <f t="shared" si="2"/>
        <v>141428.76999999999</v>
      </c>
    </row>
    <row r="56" spans="1:6" x14ac:dyDescent="0.25">
      <c r="A56" s="12">
        <v>413990101</v>
      </c>
      <c r="B56" s="15">
        <v>42766</v>
      </c>
      <c r="C56" s="12" t="s">
        <v>9</v>
      </c>
      <c r="D56" s="12">
        <v>0</v>
      </c>
      <c r="E56" s="13">
        <v>6035212.6299999999</v>
      </c>
      <c r="F56" s="13">
        <f>E56-D56</f>
        <v>6035212.6299999999</v>
      </c>
    </row>
    <row r="57" spans="1:6" x14ac:dyDescent="0.25">
      <c r="A57" s="12">
        <v>413990101</v>
      </c>
      <c r="B57" s="15">
        <v>42794</v>
      </c>
      <c r="C57" s="12" t="s">
        <v>9</v>
      </c>
      <c r="D57" s="12">
        <v>0</v>
      </c>
      <c r="E57" s="13">
        <v>402913.6</v>
      </c>
      <c r="F57" s="13">
        <f t="shared" ref="F57:F62" si="3">E57-D57</f>
        <v>402913.6</v>
      </c>
    </row>
    <row r="58" spans="1:6" x14ac:dyDescent="0.25">
      <c r="A58" s="12">
        <v>413990101</v>
      </c>
      <c r="B58" s="15">
        <v>42825</v>
      </c>
      <c r="C58" s="12" t="s">
        <v>9</v>
      </c>
      <c r="D58" s="12">
        <v>0</v>
      </c>
      <c r="E58" s="13">
        <v>1527404.88</v>
      </c>
      <c r="F58" s="13">
        <f t="shared" si="3"/>
        <v>1527404.88</v>
      </c>
    </row>
    <row r="59" spans="1:6" x14ac:dyDescent="0.25">
      <c r="A59" s="12">
        <v>413990101</v>
      </c>
      <c r="B59" s="15">
        <v>42855</v>
      </c>
      <c r="C59" s="12" t="s">
        <v>9</v>
      </c>
      <c r="D59" s="12">
        <v>0</v>
      </c>
      <c r="E59" s="13">
        <v>1130466.6599999999</v>
      </c>
      <c r="F59" s="13">
        <f t="shared" si="3"/>
        <v>1130466.6599999999</v>
      </c>
    </row>
    <row r="60" spans="1:6" x14ac:dyDescent="0.25">
      <c r="A60" s="12">
        <v>413990101</v>
      </c>
      <c r="B60" s="15">
        <v>42886</v>
      </c>
      <c r="C60" s="12" t="s">
        <v>9</v>
      </c>
      <c r="D60" s="12">
        <v>0</v>
      </c>
      <c r="E60" s="13">
        <v>3569039.83</v>
      </c>
      <c r="F60" s="13">
        <f t="shared" si="3"/>
        <v>3569039.83</v>
      </c>
    </row>
    <row r="61" spans="1:6" x14ac:dyDescent="0.25">
      <c r="A61" s="12">
        <v>413990101</v>
      </c>
      <c r="B61" s="15">
        <v>42916</v>
      </c>
      <c r="C61" s="12" t="s">
        <v>9</v>
      </c>
      <c r="D61" s="12">
        <v>0</v>
      </c>
      <c r="E61" s="13">
        <v>1484817.2</v>
      </c>
      <c r="F61" s="13">
        <f t="shared" si="3"/>
        <v>1484817.2</v>
      </c>
    </row>
    <row r="62" spans="1:6" x14ac:dyDescent="0.25">
      <c r="A62" s="12">
        <v>413990101</v>
      </c>
      <c r="B62" s="15">
        <v>42947</v>
      </c>
      <c r="C62" s="12" t="s">
        <v>9</v>
      </c>
      <c r="D62" s="12">
        <v>0</v>
      </c>
      <c r="E62" s="13">
        <v>3481997.3</v>
      </c>
      <c r="F62" s="13">
        <f t="shared" si="3"/>
        <v>3481997.3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IND 2014</vt:lpstr>
      <vt:lpstr>IND 2015</vt:lpstr>
      <vt:lpstr>IND 2016</vt:lpstr>
      <vt:lpstr>IND 2017</vt:lpstr>
      <vt:lpstr>visualizations</vt:lpstr>
      <vt:lpstr>IDN 2014-2017</vt:lpstr>
      <vt:lpstr>'IDN 2014-2017'!INGRESOS_DE_PAT_IND_2014</vt:lpstr>
      <vt:lpstr>'IND 2014'!INGRESOS_DE_PAT_IND_2014</vt:lpstr>
      <vt:lpstr>'IND 2015'!INGRESOS_DE_PAT_IND_2015</vt:lpstr>
      <vt:lpstr>'IND 2016'!INGRESOS_DE_PAT_IND_2016</vt:lpstr>
      <vt:lpstr>'IND 2017'!INGRESOS_DE_PAT_IND_2017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Quesada</dc:creator>
  <cp:lastModifiedBy>Carlos Alemán</cp:lastModifiedBy>
  <cp:lastPrinted>2017-08-26T20:06:03Z</cp:lastPrinted>
  <dcterms:created xsi:type="dcterms:W3CDTF">2017-08-24T20:36:27Z</dcterms:created>
  <dcterms:modified xsi:type="dcterms:W3CDTF">2017-10-03T00:54:48Z</dcterms:modified>
</cp:coreProperties>
</file>