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Google Drive\JUNAR\Escazú\Datos Alberto\Patentes\"/>
    </mc:Choice>
  </mc:AlternateContent>
  <bookViews>
    <workbookView xWindow="0" yWindow="0" windowWidth="20490" windowHeight="7530" firstSheet="1" activeTab="4" xr2:uid="{7CEFBD93-A384-4E40-8578-6B84575DB8E4}"/>
  </bookViews>
  <sheets>
    <sheet name="LIC 2014" sheetId="1" r:id="rId1"/>
    <sheet name="LIC 2015" sheetId="2" r:id="rId2"/>
    <sheet name="LIC 2016" sheetId="3" r:id="rId3"/>
    <sheet name="LIC 2017" sheetId="4" r:id="rId4"/>
    <sheet name="visualizations" sheetId="6" r:id="rId5"/>
    <sheet name="Hoja1" sheetId="5" r:id="rId6"/>
  </sheets>
  <definedNames>
    <definedName name="INGRESOS_DE_PAT_LIC_2014" localSheetId="5">Hoja1!$A$1:$E$13</definedName>
    <definedName name="INGRESOS_DE_PAT_LIC_2014" localSheetId="0">'LIC 2014'!$A$1:$E$13</definedName>
    <definedName name="INGRESOS_DE_PAT_LIC_2015" localSheetId="1">'LIC 2015'!$A$1:$E$20</definedName>
    <definedName name="INGRESOS_DE_PAT_LIC_2016" localSheetId="2">'LIC 2016'!$A$1:$E$21</definedName>
    <definedName name="INGRESOS_DE_PAT_LIC_2017" localSheetId="3">'LIC 2017'!$A$1:$E$8</definedName>
  </definedNames>
  <calcPr calcId="171027"/>
  <pivotCaches>
    <pivotCache cacheId="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5" l="1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9" i="4" l="1"/>
  <c r="D9" i="4"/>
  <c r="F8" i="4"/>
  <c r="F7" i="4"/>
  <c r="F6" i="4"/>
  <c r="F5" i="4"/>
  <c r="F4" i="4"/>
  <c r="F3" i="4"/>
  <c r="F2" i="4"/>
  <c r="F9" i="4" s="1"/>
  <c r="E21" i="3"/>
  <c r="D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21" i="2"/>
  <c r="D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21" i="2" s="1"/>
  <c r="E14" i="1"/>
  <c r="D14" i="1"/>
  <c r="F13" i="1"/>
  <c r="F12" i="1"/>
  <c r="F11" i="1"/>
  <c r="F10" i="1"/>
  <c r="F9" i="1"/>
  <c r="F8" i="1"/>
  <c r="F7" i="1"/>
  <c r="F6" i="1"/>
  <c r="F5" i="1"/>
  <c r="F4" i="1"/>
  <c r="F14" i="1" s="1"/>
  <c r="F3" i="1"/>
  <c r="F2" i="1"/>
  <c r="F21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NGRESOS DE PAT LIC 2014" type="6" refreshedVersion="6" background="1" saveData="1">
    <textPr codePage="65001" sourceFile="F:\Elizabeth\Escritorio\PATENTES\INGRESOS DE PAT LIC 2014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INGRESOS DE PAT LIC 20141" type="6" refreshedVersion="6" background="1" saveData="1">
    <textPr codePage="65001" sourceFile="F:\Elizabeth\Escritorio\PATENTES\INGRESOS DE PAT LIC 2014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INGRESOS DE PAT LIC 2015" type="6" refreshedVersion="6" background="1" saveData="1">
    <textPr codePage="65001" sourceFile="F:\Elizabeth\Escritorio\PATENTES\INGRESOS DE PAT LIC 2015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INGRESOS DE PAT LIC 2016" type="6" refreshedVersion="6" background="1" saveData="1">
    <textPr codePage="65001" sourceFile="F:\Elizabeth\Escritorio\PATENTES\INGRESOS DE PAT LIC 2016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INGRESOS DE PAT LIC 2017" type="6" refreshedVersion="6" background="1" saveData="1">
    <textPr codePage="65001" sourceFile="F:\Elizabeth\Escritorio\PATENTES\INGRESOS DE PAT LIC 2017.csv" tab="0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<sst xmlns="http://schemas.openxmlformats.org/spreadsheetml/2006/main" count="295" uniqueCount="29">
  <si>
    <t>Código</t>
  </si>
  <si>
    <t>Descripción</t>
  </si>
  <si>
    <t>Debe</t>
  </si>
  <si>
    <t>Haber</t>
  </si>
  <si>
    <t>INGRESO NETO</t>
  </si>
  <si>
    <t>4010103030105</t>
  </si>
  <si>
    <t>Licencias de licores periodo</t>
  </si>
  <si>
    <t>TOTAL GENERAL</t>
  </si>
  <si>
    <t>Ingreso Neto</t>
  </si>
  <si>
    <t xml:space="preserve">Pagos por adelantado licencias de </t>
  </si>
  <si>
    <t>TOTAL</t>
  </si>
  <si>
    <t xml:space="preserve">LICENCIAS PROFESIONALES, </t>
  </si>
  <si>
    <t xml:space="preserve">LICENCIAS BEBIDAS CON CONTENIDO </t>
  </si>
  <si>
    <t>LICENCIAS PROFESIONALES</t>
  </si>
  <si>
    <t>Fecha</t>
  </si>
  <si>
    <t>LICENCIAS DE LICORES PERIODO</t>
  </si>
  <si>
    <t xml:space="preserve">PAGOS POR ADELANTADO LICENCIAS DE </t>
  </si>
  <si>
    <t>2017</t>
  </si>
  <si>
    <t>2014</t>
  </si>
  <si>
    <t>2015</t>
  </si>
  <si>
    <t>2016</t>
  </si>
  <si>
    <t>Años</t>
  </si>
  <si>
    <t>Suma de Debe</t>
  </si>
  <si>
    <t>Suma de Haber</t>
  </si>
  <si>
    <t>Valores</t>
  </si>
  <si>
    <t>Suma de INGRESO NETO</t>
  </si>
  <si>
    <t xml:space="preserve">Debe </t>
  </si>
  <si>
    <t xml:space="preserve">Haber </t>
  </si>
  <si>
    <t xml:space="preserve">INGRESO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</si>
</sst>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49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4" fontId="0" fillId="2" borderId="0" xfId="0" applyNumberForma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lemán" refreshedDate="42997.491086574075" createdVersion="6" refreshedVersion="6" minRefreshableVersion="3" recordCount="57" xr:uid="{B98A0DDA-F486-4A65-91F9-29F3770510E0}">
  <cacheSource type="worksheet">
    <worksheetSource ref="A1:F58" sheet="Hoja1"/>
  </cacheSource>
  <cacheFields count="8">
    <cacheField name="Código" numFmtId="49">
      <sharedItems containsMixedTypes="1" containsNumber="1" containsInteger="1" minValue="413990101" maxValue="1130103991999" count="3">
        <s v="4010103030105"/>
        <n v="413990101"/>
        <n v="1130103991999"/>
      </sharedItems>
    </cacheField>
    <cacheField name="Fecha" numFmtId="0">
      <sharedItems containsSemiMixedTypes="0" containsNonDate="0" containsDate="1" containsString="0" minDate="2014-01-31T00:00:00" maxDate="2017-08-01T00:00:00" count="43">
        <d v="2014-01-31T00:00:00"/>
        <d v="2014-02-28T00:00:00"/>
        <d v="2014-03-31T00:00:00"/>
        <d v="2014-04-30T00:00:00"/>
        <d v="2014-05-31T00:00:00"/>
        <d v="2014-06-30T00:00:00"/>
        <d v="2014-07-31T00:00:00"/>
        <d v="2014-08-31T00:00:00"/>
        <d v="2014-09-30T00:00:00"/>
        <d v="2014-10-31T00:00:00"/>
        <d v="2014-11-30T00:00:00"/>
        <d v="2014-12-31T00:00:00"/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</sharedItems>
      <fieldGroup par="7" base="1">
        <rangePr groupBy="months" startDate="2014-01-31T00:00:00" endDate="2017-08-01T00:00:00"/>
        <groupItems count="14">
          <s v="&lt;1/31/201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8/1/2017"/>
        </groupItems>
      </fieldGroup>
    </cacheField>
    <cacheField name="Descripción" numFmtId="0">
      <sharedItems count="4">
        <s v="LICENCIAS DE LICORES PERIODO"/>
        <s v="PAGOS POR ADELANTADO LICENCIAS DE "/>
        <s v="LICENCIAS PROFESIONALES"/>
        <s v="LICENCIAS BEBIDAS CON CONTENIDO "/>
      </sharedItems>
    </cacheField>
    <cacheField name="Debe" numFmtId="0">
      <sharedItems containsSemiMixedTypes="0" containsString="0" containsNumber="1" containsInteger="1" minValue="0" maxValue="1274744"/>
    </cacheField>
    <cacheField name="Haber" numFmtId="4">
      <sharedItems containsSemiMixedTypes="0" containsString="0" containsNumber="1" minValue="181530" maxValue="43887416.670000002"/>
    </cacheField>
    <cacheField name="INGRESO NETO" numFmtId="4">
      <sharedItems containsSemiMixedTypes="0" containsString="0" containsNumber="1" minValue="181530" maxValue="43488016.670000002"/>
    </cacheField>
    <cacheField name="Trimestres" numFmtId="0" databaseField="0">
      <fieldGroup base="1">
        <rangePr groupBy="quarters" startDate="2014-01-31T00:00:00" endDate="2017-08-01T00:00:00"/>
        <groupItems count="6">
          <s v="&lt;1/31/2014"/>
          <s v="Trim.1"/>
          <s v="Trim.2"/>
          <s v="Trim.3"/>
          <s v="Trim.4"/>
          <s v="&gt;8/1/2017"/>
        </groupItems>
      </fieldGroup>
    </cacheField>
    <cacheField name="Años" numFmtId="0" databaseField="0">
      <fieldGroup base="1">
        <rangePr groupBy="years" startDate="2014-01-31T00:00:00" endDate="2017-08-01T00:00:00"/>
        <groupItems count="6">
          <s v="&lt;1/31/2014"/>
          <s v="2014"/>
          <s v="2015"/>
          <s v="2016"/>
          <s v="2017"/>
          <s v="&gt;8/1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x v="0"/>
    <x v="0"/>
    <n v="778800"/>
    <n v="5451600"/>
    <n v="4672800"/>
  </r>
  <r>
    <x v="0"/>
    <x v="1"/>
    <x v="0"/>
    <n v="0"/>
    <n v="1002938"/>
    <n v="1002938"/>
  </r>
  <r>
    <x v="0"/>
    <x v="2"/>
    <x v="0"/>
    <n v="0"/>
    <n v="1255285.03"/>
    <n v="1255285.03"/>
  </r>
  <r>
    <x v="0"/>
    <x v="3"/>
    <x v="0"/>
    <n v="0"/>
    <n v="13635518.5"/>
    <n v="13635518.5"/>
  </r>
  <r>
    <x v="0"/>
    <x v="4"/>
    <x v="0"/>
    <n v="0"/>
    <n v="2118363"/>
    <n v="2118363"/>
  </r>
  <r>
    <x v="0"/>
    <x v="5"/>
    <x v="0"/>
    <n v="0"/>
    <n v="1358579.19"/>
    <n v="1358579.19"/>
  </r>
  <r>
    <x v="0"/>
    <x v="6"/>
    <x v="0"/>
    <n v="0"/>
    <n v="798800"/>
    <n v="798800"/>
  </r>
  <r>
    <x v="0"/>
    <x v="7"/>
    <x v="0"/>
    <n v="0"/>
    <n v="1443780"/>
    <n v="1443780"/>
  </r>
  <r>
    <x v="0"/>
    <x v="8"/>
    <x v="0"/>
    <n v="0"/>
    <n v="2591440.1"/>
    <n v="2591440.1"/>
  </r>
  <r>
    <x v="0"/>
    <x v="9"/>
    <x v="0"/>
    <n v="0"/>
    <n v="5277849.0999999996"/>
    <n v="5277849.0999999996"/>
  </r>
  <r>
    <x v="0"/>
    <x v="10"/>
    <x v="0"/>
    <n v="0"/>
    <n v="505907.20000000001"/>
    <n v="505907.20000000001"/>
  </r>
  <r>
    <x v="0"/>
    <x v="11"/>
    <x v="0"/>
    <n v="379430"/>
    <n v="3604444"/>
    <n v="3225014"/>
  </r>
  <r>
    <x v="0"/>
    <x v="12"/>
    <x v="0"/>
    <n v="399400"/>
    <n v="43887416.670000002"/>
    <n v="43488016.670000002"/>
  </r>
  <r>
    <x v="0"/>
    <x v="12"/>
    <x v="1"/>
    <n v="0"/>
    <n v="6474570"/>
    <n v="6474570"/>
  </r>
  <r>
    <x v="0"/>
    <x v="13"/>
    <x v="0"/>
    <n v="0"/>
    <n v="24743047.329999998"/>
    <n v="24743047.329999998"/>
  </r>
  <r>
    <x v="0"/>
    <x v="13"/>
    <x v="1"/>
    <n v="0"/>
    <n v="403400"/>
    <n v="403400"/>
  </r>
  <r>
    <x v="0"/>
    <x v="14"/>
    <x v="0"/>
    <n v="0"/>
    <n v="5331172.6399999997"/>
    <n v="5331172.6399999997"/>
  </r>
  <r>
    <x v="0"/>
    <x v="14"/>
    <x v="1"/>
    <n v="0"/>
    <n v="5667720"/>
    <n v="5667720"/>
  </r>
  <r>
    <x v="0"/>
    <x v="15"/>
    <x v="0"/>
    <n v="246074"/>
    <n v="21687722.43"/>
    <n v="21441648.43"/>
  </r>
  <r>
    <x v="0"/>
    <x v="16"/>
    <x v="0"/>
    <n v="205734"/>
    <n v="18488309.27"/>
    <n v="18282575.27"/>
  </r>
  <r>
    <x v="0"/>
    <x v="17"/>
    <x v="0"/>
    <n v="403400"/>
    <n v="9715783.0999999996"/>
    <n v="9312383.0999999996"/>
  </r>
  <r>
    <x v="0"/>
    <x v="17"/>
    <x v="1"/>
    <n v="0"/>
    <n v="5429714"/>
    <n v="5429714"/>
  </r>
  <r>
    <x v="0"/>
    <x v="18"/>
    <x v="0"/>
    <n v="0"/>
    <n v="28386840"/>
    <n v="28386840"/>
  </r>
  <r>
    <x v="0"/>
    <x v="18"/>
    <x v="1"/>
    <n v="0"/>
    <n v="447774"/>
    <n v="447774"/>
  </r>
  <r>
    <x v="0"/>
    <x v="19"/>
    <x v="0"/>
    <n v="0"/>
    <n v="21428455.690000001"/>
    <n v="21428455.690000001"/>
  </r>
  <r>
    <x v="0"/>
    <x v="19"/>
    <x v="1"/>
    <n v="0"/>
    <n v="181530"/>
    <n v="181530"/>
  </r>
  <r>
    <x v="0"/>
    <x v="20"/>
    <x v="0"/>
    <n v="0"/>
    <n v="5881571.3300000001"/>
    <n v="5881571.3300000001"/>
  </r>
  <r>
    <x v="0"/>
    <x v="20"/>
    <x v="1"/>
    <n v="0"/>
    <n v="5345000"/>
    <n v="5345000"/>
  </r>
  <r>
    <x v="0"/>
    <x v="21"/>
    <x v="0"/>
    <n v="0"/>
    <n v="22720122"/>
    <n v="22720122"/>
  </r>
  <r>
    <x v="0"/>
    <x v="22"/>
    <x v="0"/>
    <n v="0"/>
    <n v="15236385.369999999"/>
    <n v="15236385.369999999"/>
  </r>
  <r>
    <x v="0"/>
    <x v="23"/>
    <x v="0"/>
    <n v="0"/>
    <n v="13318253"/>
    <n v="13318253"/>
  </r>
  <r>
    <x v="0"/>
    <x v="24"/>
    <x v="0"/>
    <n v="1274744"/>
    <n v="30842115.32"/>
    <n v="29567371.32"/>
  </r>
  <r>
    <x v="0"/>
    <x v="24"/>
    <x v="1"/>
    <n v="0"/>
    <n v="8195544"/>
    <n v="8195544"/>
  </r>
  <r>
    <x v="0"/>
    <x v="25"/>
    <x v="0"/>
    <n v="0"/>
    <n v="30404230"/>
    <n v="30404230"/>
  </r>
  <r>
    <x v="0"/>
    <x v="26"/>
    <x v="0"/>
    <n v="0"/>
    <n v="5242641"/>
    <n v="5242641"/>
  </r>
  <r>
    <x v="0"/>
    <x v="26"/>
    <x v="1"/>
    <n v="0"/>
    <n v="3482882"/>
    <n v="3482882"/>
  </r>
  <r>
    <x v="0"/>
    <x v="27"/>
    <x v="0"/>
    <n v="360570"/>
    <n v="29088502"/>
    <n v="28727932"/>
  </r>
  <r>
    <x v="0"/>
    <x v="28"/>
    <x v="0"/>
    <n v="0"/>
    <n v="31899875.68"/>
    <n v="31899875.68"/>
  </r>
  <r>
    <x v="0"/>
    <x v="28"/>
    <x v="1"/>
    <n v="0"/>
    <n v="424200"/>
    <n v="424200"/>
  </r>
  <r>
    <x v="0"/>
    <x v="29"/>
    <x v="0"/>
    <n v="0"/>
    <n v="5611051"/>
    <n v="5611051"/>
  </r>
  <r>
    <x v="0"/>
    <x v="29"/>
    <x v="1"/>
    <n v="0"/>
    <n v="9099230.0600000005"/>
    <n v="9099230.0600000005"/>
  </r>
  <r>
    <x v="0"/>
    <x v="30"/>
    <x v="0"/>
    <n v="0"/>
    <n v="22088424"/>
    <n v="22088424"/>
  </r>
  <r>
    <x v="0"/>
    <x v="30"/>
    <x v="1"/>
    <n v="0"/>
    <n v="805980"/>
    <n v="805980"/>
  </r>
  <r>
    <x v="0"/>
    <x v="31"/>
    <x v="0"/>
    <n v="233310"/>
    <n v="16152356.810000001"/>
    <n v="15919046.810000001"/>
  </r>
  <r>
    <x v="0"/>
    <x v="31"/>
    <x v="1"/>
    <n v="0"/>
    <n v="2019192"/>
    <n v="2019192"/>
  </r>
  <r>
    <x v="0"/>
    <x v="32"/>
    <x v="0"/>
    <n v="360570"/>
    <n v="7753951.5899999999"/>
    <n v="7393381.5899999999"/>
  </r>
  <r>
    <x v="0"/>
    <x v="32"/>
    <x v="1"/>
    <n v="0"/>
    <n v="8038590"/>
    <n v="8038590"/>
  </r>
  <r>
    <x v="0"/>
    <x v="33"/>
    <x v="0"/>
    <n v="678720"/>
    <n v="30191043.899999999"/>
    <n v="29512323.899999999"/>
  </r>
  <r>
    <x v="0"/>
    <x v="34"/>
    <x v="0"/>
    <n v="0"/>
    <n v="15614649.24"/>
    <n v="15614649.24"/>
  </r>
  <r>
    <x v="0"/>
    <x v="35"/>
    <x v="0"/>
    <n v="0"/>
    <n v="14048324.66"/>
    <n v="14048324.66"/>
  </r>
  <r>
    <x v="1"/>
    <x v="36"/>
    <x v="2"/>
    <n v="0"/>
    <n v="28479217.43"/>
    <n v="28479217.43"/>
  </r>
  <r>
    <x v="1"/>
    <x v="37"/>
    <x v="2"/>
    <n v="0"/>
    <n v="21569222"/>
    <n v="21569222"/>
  </r>
  <r>
    <x v="2"/>
    <x v="38"/>
    <x v="3"/>
    <n v="0"/>
    <n v="11453491.199999999"/>
    <n v="11453491.199999999"/>
  </r>
  <r>
    <x v="2"/>
    <x v="39"/>
    <x v="3"/>
    <n v="0"/>
    <n v="16222015.880000001"/>
    <n v="16222015.880000001"/>
  </r>
  <r>
    <x v="2"/>
    <x v="40"/>
    <x v="3"/>
    <n v="520395"/>
    <n v="24755494.670000002"/>
    <n v="24235099.670000002"/>
  </r>
  <r>
    <x v="2"/>
    <x v="41"/>
    <x v="3"/>
    <n v="53275"/>
    <n v="21620863.82"/>
    <n v="21567588.82"/>
  </r>
  <r>
    <x v="2"/>
    <x v="42"/>
    <x v="3"/>
    <n v="53275"/>
    <n v="18874954"/>
    <n v="188216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4BE91C-4EB0-4BDD-9BCF-9D5B47C10E1C}" name="TablaDinámica3" cacheId="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H13:K16" firstHeaderRow="1" firstDataRow="2" firstDataCol="1"/>
  <pivotFields count="8">
    <pivotField compact="0" outline="0" subtotalTop="0" showAll="0" defaultSubtotal="0">
      <items count="3">
        <item x="1"/>
        <item x="2"/>
        <item x="0"/>
      </items>
    </pivotField>
    <pivotField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 defaultSubtotal="0"/>
    <pivotField compact="0" numFmtId="4" outline="0" subtotalTop="0" showAll="0" defaultSubtotal="0"/>
    <pivotField dataField="1" compact="0" numFmtId="4" outline="0" subtotalTop="0" showAll="0" defaultSubtotal="0"/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howAll="0" defaultSubtotal="0">
      <items count="6">
        <item sd="0" x="0"/>
        <item sd="0" x="1"/>
        <item sd="0" x="2"/>
        <item sd="0" x="3"/>
        <item h="1" sd="0" x="4"/>
        <item h="1" sd="0" x="5"/>
      </items>
    </pivotField>
  </pivotFields>
  <rowFields count="1">
    <field x="2"/>
  </rowFields>
  <rowItems count="2">
    <i>
      <x v="1"/>
    </i>
    <i>
      <x v="3"/>
    </i>
  </rowItems>
  <colFields count="1">
    <field x="7"/>
  </colFields>
  <colItems count="3">
    <i>
      <x v="1"/>
    </i>
    <i>
      <x v="2"/>
    </i>
    <i>
      <x v="3"/>
    </i>
  </colItems>
  <dataFields count="1">
    <dataField name="Suma de INGRESO NET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FC4B32-C7C8-4638-AE0C-B7EF552B1BC9}" name="TablaDinámica2" cacheId="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H7:K10" firstHeaderRow="1" firstDataRow="2" firstDataCol="1"/>
  <pivotFields count="8">
    <pivotField compact="0" outline="0" subtotalTop="0" showAll="0" defaultSubtotal="0">
      <items count="3">
        <item x="1"/>
        <item x="2"/>
        <item x="0"/>
      </items>
    </pivotField>
    <pivotField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 defaultSubtotal="0"/>
    <pivotField dataField="1" compact="0" numFmtId="4" outline="0" subtotalTop="0" showAll="0" defaultSubtotal="0"/>
    <pivotField compact="0" numFmtId="4" outline="0" subtotalTop="0" showAll="0" defaultSubtotal="0"/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howAll="0" defaultSubtotal="0">
      <items count="6">
        <item sd="0" x="0"/>
        <item sd="0" x="1"/>
        <item sd="0" x="2"/>
        <item sd="0" x="3"/>
        <item h="1" sd="0" x="4"/>
        <item h="1" sd="0" x="5"/>
      </items>
    </pivotField>
  </pivotFields>
  <rowFields count="1">
    <field x="2"/>
  </rowFields>
  <rowItems count="2">
    <i>
      <x v="1"/>
    </i>
    <i>
      <x v="3"/>
    </i>
  </rowItems>
  <colFields count="1">
    <field x="7"/>
  </colFields>
  <colItems count="3">
    <i>
      <x v="1"/>
    </i>
    <i>
      <x v="2"/>
    </i>
    <i>
      <x v="3"/>
    </i>
  </colItems>
  <dataFields count="1">
    <dataField name="Suma de Haber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3CB8D9-4D18-449B-82F8-DEFC6E37F520}" name="TablaDinámica1" cacheId="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H1:K4" firstHeaderRow="1" firstDataRow="2" firstDataCol="1"/>
  <pivotFields count="8">
    <pivotField compact="0" outline="0" subtotalTop="0" showAll="0" defaultSubtotal="0">
      <items count="3">
        <item x="1"/>
        <item x="2"/>
        <item x="0"/>
      </items>
    </pivotField>
    <pivotField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4">
        <item x="3"/>
        <item x="0"/>
        <item x="2"/>
        <item x="1"/>
      </items>
    </pivotField>
    <pivotField dataField="1" compact="0" outline="0" subtotalTop="0" showAll="0" defaultSubtotal="0"/>
    <pivotField compact="0" numFmtId="4" outline="0" subtotalTop="0" showAll="0" defaultSubtotal="0"/>
    <pivotField compact="0" numFmtId="4" outline="0" subtotalTop="0" showAll="0" defaultSubtotal="0"/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howAll="0" defaultSubtotal="0">
      <items count="6">
        <item sd="0" x="0"/>
        <item sd="0" x="1"/>
        <item sd="0" x="2"/>
        <item sd="0" x="3"/>
        <item h="1" sd="0" x="4"/>
        <item h="1" sd="0" x="5"/>
      </items>
    </pivotField>
  </pivotFields>
  <rowFields count="1">
    <field x="2"/>
  </rowFields>
  <rowItems count="2">
    <i>
      <x v="1"/>
    </i>
    <i>
      <x v="3"/>
    </i>
  </rowItems>
  <colFields count="1">
    <field x="7"/>
  </colFields>
  <colItems count="3">
    <i>
      <x v="1"/>
    </i>
    <i>
      <x v="2"/>
    </i>
    <i>
      <x v="3"/>
    </i>
  </colItems>
  <dataFields count="1">
    <dataField name="Suma de Deb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AD0980-C883-45C4-9699-E356DDEC988E}" name="TablaDinámica4" cacheId="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H19:K23" firstHeaderRow="1" firstDataRow="3" firstDataCol="1"/>
  <pivotFields count="8">
    <pivotField compact="0" outline="0" subtotalTop="0" showAll="0" defaultSubtotal="0">
      <items count="3">
        <item x="1"/>
        <item x="2"/>
        <item x="0"/>
      </items>
    </pivotField>
    <pivotField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4">
        <item x="3"/>
        <item x="0"/>
        <item x="2"/>
        <item x="1"/>
      </items>
    </pivotField>
    <pivotField dataField="1" compact="0" outline="0" subtotalTop="0" showAll="0" defaultSubtotal="0"/>
    <pivotField dataField="1" compact="0" numFmtId="4" outline="0" subtotalTop="0" showAll="0" defaultSubtotal="0"/>
    <pivotField dataField="1" compact="0" numFmtId="4" outline="0" subtotalTop="0" showAll="0" defaultSubtotal="0"/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howAll="0" defaultSubtotal="0">
      <items count="6">
        <item h="1" sd="0" x="0"/>
        <item h="1" sd="0" x="1"/>
        <item n="|" h="1" sd="0" x="2"/>
        <item h="1" sd="0" x="3"/>
        <item sd="0" x="4"/>
        <item sd="0" x="5"/>
      </items>
    </pivotField>
  </pivotFields>
  <rowFields count="1">
    <field x="2"/>
  </rowFields>
  <rowItems count="2">
    <i>
      <x/>
    </i>
    <i>
      <x v="2"/>
    </i>
  </rowItems>
  <colFields count="2">
    <field x="7"/>
    <field x="-2"/>
  </colFields>
  <colItems count="3">
    <i>
      <x v="4"/>
      <x/>
    </i>
    <i r="1" i="1">
      <x v="1"/>
    </i>
    <i r="1" i="2">
      <x v="2"/>
    </i>
  </colItems>
  <dataFields count="3">
    <dataField name="Suma de Debe" fld="3" baseField="0" baseItem="0"/>
    <dataField name="Suma de Haber" fld="4" baseField="0" baseItem="0"/>
    <dataField name="Suma de INGRESO NET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LIC 2014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LIC 2015" connectionId="3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LIC 2016" connectionId="4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LIC 2017" connectionId="5" xr16:uid="{00000000-0016-0000-03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GRESOS DE PAT LIC 2014" connectionId="2" xr16:uid="{00000000-0016-0000-0500-000004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queryTable" Target="../queryTables/query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811C-C201-4974-9F97-8584D6AFA70F}">
  <dimension ref="A1:F14"/>
  <sheetViews>
    <sheetView workbookViewId="0">
      <selection activeCell="F13" sqref="A1:F13"/>
    </sheetView>
  </sheetViews>
  <sheetFormatPr baseColWidth="10" defaultRowHeight="15" x14ac:dyDescent="0.25"/>
  <cols>
    <col min="1" max="1" width="14" style="1" bestFit="1" customWidth="1"/>
    <col min="2" max="2" width="8.7109375" style="2" bestFit="1" customWidth="1"/>
    <col min="3" max="3" width="25.5703125" bestFit="1" customWidth="1"/>
    <col min="4" max="4" width="11.7109375" bestFit="1" customWidth="1"/>
    <col min="5" max="5" width="12.7109375" bestFit="1" customWidth="1"/>
    <col min="6" max="6" width="14.140625" bestFit="1" customWidth="1"/>
  </cols>
  <sheetData>
    <row r="1" spans="1:6" x14ac:dyDescent="0.25">
      <c r="A1" s="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s="1" t="s">
        <v>5</v>
      </c>
      <c r="B2" s="2">
        <v>41670</v>
      </c>
      <c r="C2" t="s">
        <v>6</v>
      </c>
      <c r="D2" s="3">
        <v>778800</v>
      </c>
      <c r="E2" s="3">
        <v>5451600</v>
      </c>
      <c r="F2" s="3">
        <f>E2-D2</f>
        <v>4672800</v>
      </c>
    </row>
    <row r="3" spans="1:6" x14ac:dyDescent="0.25">
      <c r="A3" s="1" t="s">
        <v>5</v>
      </c>
      <c r="B3" s="2">
        <v>41698</v>
      </c>
      <c r="C3" t="s">
        <v>6</v>
      </c>
      <c r="D3">
        <v>0</v>
      </c>
      <c r="E3" s="3">
        <v>1002938</v>
      </c>
      <c r="F3" s="3">
        <f t="shared" ref="F3:F13" si="0">E3-D3</f>
        <v>1002938</v>
      </c>
    </row>
    <row r="4" spans="1:6" x14ac:dyDescent="0.25">
      <c r="A4" s="1" t="s">
        <v>5</v>
      </c>
      <c r="B4" s="2">
        <v>41729</v>
      </c>
      <c r="C4" t="s">
        <v>6</v>
      </c>
      <c r="D4">
        <v>0</v>
      </c>
      <c r="E4" s="3">
        <v>1255285.03</v>
      </c>
      <c r="F4" s="3">
        <f t="shared" si="0"/>
        <v>1255285.03</v>
      </c>
    </row>
    <row r="5" spans="1:6" x14ac:dyDescent="0.25">
      <c r="A5" s="1" t="s">
        <v>5</v>
      </c>
      <c r="B5" s="2">
        <v>41759</v>
      </c>
      <c r="C5" t="s">
        <v>6</v>
      </c>
      <c r="D5">
        <v>0</v>
      </c>
      <c r="E5" s="3">
        <v>13635518.5</v>
      </c>
      <c r="F5" s="3">
        <f t="shared" si="0"/>
        <v>13635518.5</v>
      </c>
    </row>
    <row r="6" spans="1:6" x14ac:dyDescent="0.25">
      <c r="A6" s="1" t="s">
        <v>5</v>
      </c>
      <c r="B6" s="2">
        <v>41790</v>
      </c>
      <c r="C6" t="s">
        <v>6</v>
      </c>
      <c r="D6">
        <v>0</v>
      </c>
      <c r="E6" s="3">
        <v>2118363</v>
      </c>
      <c r="F6" s="3">
        <f t="shared" si="0"/>
        <v>2118363</v>
      </c>
    </row>
    <row r="7" spans="1:6" x14ac:dyDescent="0.25">
      <c r="A7" s="1" t="s">
        <v>5</v>
      </c>
      <c r="B7" s="2">
        <v>41820</v>
      </c>
      <c r="C7" t="s">
        <v>6</v>
      </c>
      <c r="D7">
        <v>0</v>
      </c>
      <c r="E7" s="3">
        <v>1358579.19</v>
      </c>
      <c r="F7" s="3">
        <f t="shared" si="0"/>
        <v>1358579.19</v>
      </c>
    </row>
    <row r="8" spans="1:6" x14ac:dyDescent="0.25">
      <c r="A8" s="1" t="s">
        <v>5</v>
      </c>
      <c r="B8" s="2">
        <v>41851</v>
      </c>
      <c r="C8" t="s">
        <v>6</v>
      </c>
      <c r="D8">
        <v>0</v>
      </c>
      <c r="E8" s="3">
        <v>798800</v>
      </c>
      <c r="F8" s="3">
        <f t="shared" si="0"/>
        <v>798800</v>
      </c>
    </row>
    <row r="9" spans="1:6" x14ac:dyDescent="0.25">
      <c r="A9" s="1" t="s">
        <v>5</v>
      </c>
      <c r="B9" s="2">
        <v>41882</v>
      </c>
      <c r="C9" t="s">
        <v>6</v>
      </c>
      <c r="D9">
        <v>0</v>
      </c>
      <c r="E9" s="3">
        <v>1443780</v>
      </c>
      <c r="F9" s="3">
        <f t="shared" si="0"/>
        <v>1443780</v>
      </c>
    </row>
    <row r="10" spans="1:6" x14ac:dyDescent="0.25">
      <c r="A10" s="1" t="s">
        <v>5</v>
      </c>
      <c r="B10" s="2">
        <v>41912</v>
      </c>
      <c r="C10" t="s">
        <v>6</v>
      </c>
      <c r="D10">
        <v>0</v>
      </c>
      <c r="E10" s="3">
        <v>2591440.1</v>
      </c>
      <c r="F10" s="3">
        <f t="shared" si="0"/>
        <v>2591440.1</v>
      </c>
    </row>
    <row r="11" spans="1:6" x14ac:dyDescent="0.25">
      <c r="A11" s="1" t="s">
        <v>5</v>
      </c>
      <c r="B11" s="2">
        <v>41943</v>
      </c>
      <c r="C11" t="s">
        <v>6</v>
      </c>
      <c r="D11">
        <v>0</v>
      </c>
      <c r="E11" s="3">
        <v>5277849.0999999996</v>
      </c>
      <c r="F11" s="3">
        <f t="shared" si="0"/>
        <v>5277849.0999999996</v>
      </c>
    </row>
    <row r="12" spans="1:6" x14ac:dyDescent="0.25">
      <c r="A12" s="1" t="s">
        <v>5</v>
      </c>
      <c r="B12" s="2">
        <v>41973</v>
      </c>
      <c r="C12" t="s">
        <v>6</v>
      </c>
      <c r="D12">
        <v>0</v>
      </c>
      <c r="E12" s="3">
        <v>505907.20000000001</v>
      </c>
      <c r="F12" s="3">
        <f t="shared" si="0"/>
        <v>505907.20000000001</v>
      </c>
    </row>
    <row r="13" spans="1:6" x14ac:dyDescent="0.25">
      <c r="A13" s="1" t="s">
        <v>5</v>
      </c>
      <c r="B13" s="2">
        <v>42004</v>
      </c>
      <c r="C13" t="s">
        <v>6</v>
      </c>
      <c r="D13" s="3">
        <v>379430</v>
      </c>
      <c r="E13" s="3">
        <v>3604444</v>
      </c>
      <c r="F13" s="3">
        <f t="shared" si="0"/>
        <v>3225014</v>
      </c>
    </row>
    <row r="14" spans="1:6" x14ac:dyDescent="0.25">
      <c r="A14" s="4"/>
      <c r="B14" s="5"/>
      <c r="C14" s="6" t="s">
        <v>7</v>
      </c>
      <c r="D14" s="7">
        <f>SUM(D2:D13)</f>
        <v>1158230</v>
      </c>
      <c r="E14" s="7">
        <f t="shared" ref="E14:F14" si="1">SUM(E2:E13)</f>
        <v>39044504.120000005</v>
      </c>
      <c r="F14" s="7">
        <f t="shared" si="1"/>
        <v>37886274.120000005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2EFC-0A40-4172-A715-131D726DEBC6}">
  <dimension ref="A1:F21"/>
  <sheetViews>
    <sheetView workbookViewId="0">
      <selection activeCell="F20" sqref="A2:F20"/>
    </sheetView>
  </sheetViews>
  <sheetFormatPr baseColWidth="10" defaultRowHeight="15" x14ac:dyDescent="0.25"/>
  <cols>
    <col min="1" max="1" width="14" style="1" bestFit="1" customWidth="1"/>
    <col min="2" max="2" width="10.7109375" bestFit="1" customWidth="1"/>
    <col min="3" max="3" width="31.7109375" bestFit="1" customWidth="1"/>
    <col min="4" max="4" width="11.7109375" bestFit="1" customWidth="1"/>
    <col min="5" max="6" width="13.7109375" bestFit="1" customWidth="1"/>
  </cols>
  <sheetData>
    <row r="1" spans="1:6" x14ac:dyDescent="0.25">
      <c r="A1" s="8" t="s">
        <v>0</v>
      </c>
      <c r="B1" s="9"/>
      <c r="C1" s="9" t="s">
        <v>1</v>
      </c>
      <c r="D1" s="9" t="s">
        <v>2</v>
      </c>
      <c r="E1" s="9" t="s">
        <v>3</v>
      </c>
      <c r="F1" s="9" t="s">
        <v>8</v>
      </c>
    </row>
    <row r="2" spans="1:6" x14ac:dyDescent="0.25">
      <c r="A2" s="1" t="s">
        <v>5</v>
      </c>
      <c r="B2" s="10">
        <v>42035</v>
      </c>
      <c r="C2" t="s">
        <v>6</v>
      </c>
      <c r="D2" s="3">
        <v>399400</v>
      </c>
      <c r="E2" s="3">
        <v>43887416.670000002</v>
      </c>
      <c r="F2" s="3">
        <f>E2-D2</f>
        <v>43488016.670000002</v>
      </c>
    </row>
    <row r="3" spans="1:6" x14ac:dyDescent="0.25">
      <c r="A3" s="1" t="s">
        <v>5</v>
      </c>
      <c r="B3" s="10">
        <v>42035</v>
      </c>
      <c r="C3" t="s">
        <v>9</v>
      </c>
      <c r="D3">
        <v>0</v>
      </c>
      <c r="E3" s="3">
        <v>6474570</v>
      </c>
      <c r="F3" s="3">
        <f t="shared" ref="F3:F20" si="0">E3-D3</f>
        <v>6474570</v>
      </c>
    </row>
    <row r="4" spans="1:6" x14ac:dyDescent="0.25">
      <c r="A4" s="1" t="s">
        <v>5</v>
      </c>
      <c r="B4" s="10">
        <v>42063</v>
      </c>
      <c r="C4" t="s">
        <v>6</v>
      </c>
      <c r="D4">
        <v>0</v>
      </c>
      <c r="E4" s="3">
        <v>24743047.329999998</v>
      </c>
      <c r="F4" s="3">
        <f t="shared" si="0"/>
        <v>24743047.329999998</v>
      </c>
    </row>
    <row r="5" spans="1:6" x14ac:dyDescent="0.25">
      <c r="A5" s="1" t="s">
        <v>5</v>
      </c>
      <c r="B5" s="10">
        <v>42063</v>
      </c>
      <c r="C5" t="s">
        <v>9</v>
      </c>
      <c r="D5">
        <v>0</v>
      </c>
      <c r="E5" s="3">
        <v>403400</v>
      </c>
      <c r="F5" s="3">
        <f t="shared" si="0"/>
        <v>403400</v>
      </c>
    </row>
    <row r="6" spans="1:6" x14ac:dyDescent="0.25">
      <c r="A6" s="1" t="s">
        <v>5</v>
      </c>
      <c r="B6" s="10">
        <v>42094</v>
      </c>
      <c r="C6" t="s">
        <v>6</v>
      </c>
      <c r="D6">
        <v>0</v>
      </c>
      <c r="E6" s="3">
        <v>5331172.6399999997</v>
      </c>
      <c r="F6" s="3">
        <f t="shared" si="0"/>
        <v>5331172.6399999997</v>
      </c>
    </row>
    <row r="7" spans="1:6" x14ac:dyDescent="0.25">
      <c r="A7" s="1" t="s">
        <v>5</v>
      </c>
      <c r="B7" s="10">
        <v>42094</v>
      </c>
      <c r="C7" t="s">
        <v>9</v>
      </c>
      <c r="D7">
        <v>0</v>
      </c>
      <c r="E7" s="3">
        <v>5667720</v>
      </c>
      <c r="F7" s="3">
        <f t="shared" si="0"/>
        <v>5667720</v>
      </c>
    </row>
    <row r="8" spans="1:6" x14ac:dyDescent="0.25">
      <c r="A8" s="1" t="s">
        <v>5</v>
      </c>
      <c r="B8" s="10">
        <v>42124</v>
      </c>
      <c r="C8" t="s">
        <v>6</v>
      </c>
      <c r="D8" s="3">
        <v>246074</v>
      </c>
      <c r="E8" s="3">
        <v>21687722.43</v>
      </c>
      <c r="F8" s="3">
        <f t="shared" si="0"/>
        <v>21441648.43</v>
      </c>
    </row>
    <row r="9" spans="1:6" x14ac:dyDescent="0.25">
      <c r="A9" s="1" t="s">
        <v>5</v>
      </c>
      <c r="B9" s="10">
        <v>42155</v>
      </c>
      <c r="C9" t="s">
        <v>6</v>
      </c>
      <c r="D9" s="3">
        <v>205734</v>
      </c>
      <c r="E9" s="3">
        <v>18488309.27</v>
      </c>
      <c r="F9" s="3">
        <f t="shared" si="0"/>
        <v>18282575.27</v>
      </c>
    </row>
    <row r="10" spans="1:6" x14ac:dyDescent="0.25">
      <c r="A10" s="1" t="s">
        <v>5</v>
      </c>
      <c r="B10" s="10">
        <v>42185</v>
      </c>
      <c r="C10" t="s">
        <v>6</v>
      </c>
      <c r="D10" s="3">
        <v>403400</v>
      </c>
      <c r="E10" s="3">
        <v>9715783.0999999996</v>
      </c>
      <c r="F10" s="3">
        <f t="shared" si="0"/>
        <v>9312383.0999999996</v>
      </c>
    </row>
    <row r="11" spans="1:6" x14ac:dyDescent="0.25">
      <c r="A11" s="1" t="s">
        <v>5</v>
      </c>
      <c r="B11" s="10">
        <v>42185</v>
      </c>
      <c r="C11" t="s">
        <v>9</v>
      </c>
      <c r="D11">
        <v>0</v>
      </c>
      <c r="E11" s="3">
        <v>5429714</v>
      </c>
      <c r="F11" s="3">
        <f t="shared" si="0"/>
        <v>5429714</v>
      </c>
    </row>
    <row r="12" spans="1:6" x14ac:dyDescent="0.25">
      <c r="A12" s="1" t="s">
        <v>5</v>
      </c>
      <c r="B12" s="10">
        <v>42216</v>
      </c>
      <c r="C12" t="s">
        <v>6</v>
      </c>
      <c r="D12">
        <v>0</v>
      </c>
      <c r="E12" s="3">
        <v>28386840</v>
      </c>
      <c r="F12" s="3">
        <f t="shared" si="0"/>
        <v>28386840</v>
      </c>
    </row>
    <row r="13" spans="1:6" x14ac:dyDescent="0.25">
      <c r="A13" s="1" t="s">
        <v>5</v>
      </c>
      <c r="B13" s="10">
        <v>42216</v>
      </c>
      <c r="C13" t="s">
        <v>9</v>
      </c>
      <c r="D13">
        <v>0</v>
      </c>
      <c r="E13" s="3">
        <v>447774</v>
      </c>
      <c r="F13" s="3">
        <f t="shared" si="0"/>
        <v>447774</v>
      </c>
    </row>
    <row r="14" spans="1:6" x14ac:dyDescent="0.25">
      <c r="A14" s="1" t="s">
        <v>5</v>
      </c>
      <c r="B14" s="10">
        <v>42247</v>
      </c>
      <c r="C14" t="s">
        <v>6</v>
      </c>
      <c r="D14">
        <v>0</v>
      </c>
      <c r="E14" s="3">
        <v>21428455.690000001</v>
      </c>
      <c r="F14" s="3">
        <f t="shared" si="0"/>
        <v>21428455.690000001</v>
      </c>
    </row>
    <row r="15" spans="1:6" x14ac:dyDescent="0.25">
      <c r="A15" s="1" t="s">
        <v>5</v>
      </c>
      <c r="B15" s="10">
        <v>42247</v>
      </c>
      <c r="C15" t="s">
        <v>9</v>
      </c>
      <c r="D15">
        <v>0</v>
      </c>
      <c r="E15" s="3">
        <v>181530</v>
      </c>
      <c r="F15" s="3">
        <f t="shared" si="0"/>
        <v>181530</v>
      </c>
    </row>
    <row r="16" spans="1:6" x14ac:dyDescent="0.25">
      <c r="A16" s="1" t="s">
        <v>5</v>
      </c>
      <c r="B16" s="10">
        <v>42277</v>
      </c>
      <c r="C16" t="s">
        <v>6</v>
      </c>
      <c r="D16">
        <v>0</v>
      </c>
      <c r="E16" s="3">
        <v>5881571.3300000001</v>
      </c>
      <c r="F16" s="3">
        <f t="shared" si="0"/>
        <v>5881571.3300000001</v>
      </c>
    </row>
    <row r="17" spans="1:6" x14ac:dyDescent="0.25">
      <c r="A17" s="1" t="s">
        <v>5</v>
      </c>
      <c r="B17" s="10">
        <v>42277</v>
      </c>
      <c r="C17" t="s">
        <v>9</v>
      </c>
      <c r="D17">
        <v>0</v>
      </c>
      <c r="E17" s="3">
        <v>5345000</v>
      </c>
      <c r="F17" s="3">
        <f t="shared" si="0"/>
        <v>5345000</v>
      </c>
    </row>
    <row r="18" spans="1:6" x14ac:dyDescent="0.25">
      <c r="A18" s="1" t="s">
        <v>5</v>
      </c>
      <c r="B18" s="10">
        <v>42308</v>
      </c>
      <c r="C18" t="s">
        <v>6</v>
      </c>
      <c r="D18">
        <v>0</v>
      </c>
      <c r="E18" s="3">
        <v>22720122</v>
      </c>
      <c r="F18" s="3">
        <f t="shared" si="0"/>
        <v>22720122</v>
      </c>
    </row>
    <row r="19" spans="1:6" x14ac:dyDescent="0.25">
      <c r="A19" s="1" t="s">
        <v>5</v>
      </c>
      <c r="B19" s="10">
        <v>42338</v>
      </c>
      <c r="C19" t="s">
        <v>6</v>
      </c>
      <c r="D19">
        <v>0</v>
      </c>
      <c r="E19" s="3">
        <v>15236385.369999999</v>
      </c>
      <c r="F19" s="3">
        <f t="shared" si="0"/>
        <v>15236385.369999999</v>
      </c>
    </row>
    <row r="20" spans="1:6" x14ac:dyDescent="0.25">
      <c r="A20" s="1" t="s">
        <v>5</v>
      </c>
      <c r="B20" s="10">
        <v>42369</v>
      </c>
      <c r="C20" t="s">
        <v>6</v>
      </c>
      <c r="D20">
        <v>0</v>
      </c>
      <c r="E20" s="3">
        <v>13318253</v>
      </c>
      <c r="F20" s="3">
        <f t="shared" si="0"/>
        <v>13318253</v>
      </c>
    </row>
    <row r="21" spans="1:6" x14ac:dyDescent="0.25">
      <c r="C21" t="s">
        <v>10</v>
      </c>
      <c r="D21" s="3">
        <f>SUM(D2:D20)</f>
        <v>1254608</v>
      </c>
      <c r="E21" s="3">
        <f>SUM(E2:E20)</f>
        <v>254774786.83000001</v>
      </c>
      <c r="F21" s="3">
        <f>SUM(F2:F20)</f>
        <v>253520178.83000001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C361-B3B6-4EA8-90F5-4A9FAEBEBCB2}">
  <dimension ref="A1:F21"/>
  <sheetViews>
    <sheetView workbookViewId="0">
      <selection sqref="A1:A1048576"/>
    </sheetView>
  </sheetViews>
  <sheetFormatPr baseColWidth="10" defaultRowHeight="15" x14ac:dyDescent="0.25"/>
  <cols>
    <col min="1" max="1" width="14" style="1" bestFit="1" customWidth="1"/>
    <col min="2" max="2" width="10.7109375" bestFit="1" customWidth="1"/>
    <col min="3" max="3" width="31.7109375" bestFit="1" customWidth="1"/>
    <col min="4" max="4" width="11.7109375" bestFit="1" customWidth="1"/>
    <col min="5" max="6" width="13.7109375" bestFit="1" customWidth="1"/>
  </cols>
  <sheetData>
    <row r="1" spans="1:6" x14ac:dyDescent="0.25">
      <c r="A1" s="1" t="s">
        <v>0</v>
      </c>
      <c r="C1" t="s">
        <v>1</v>
      </c>
      <c r="D1" t="s">
        <v>2</v>
      </c>
      <c r="E1" t="s">
        <v>3</v>
      </c>
      <c r="F1" t="s">
        <v>8</v>
      </c>
    </row>
    <row r="2" spans="1:6" x14ac:dyDescent="0.25">
      <c r="A2" s="1" t="s">
        <v>5</v>
      </c>
      <c r="B2" s="10">
        <v>42400</v>
      </c>
      <c r="C2" t="s">
        <v>6</v>
      </c>
      <c r="D2" s="3">
        <v>1274744</v>
      </c>
      <c r="E2" s="3">
        <v>30842115.32</v>
      </c>
      <c r="F2" s="3">
        <f>E2-D2</f>
        <v>29567371.32</v>
      </c>
    </row>
    <row r="3" spans="1:6" x14ac:dyDescent="0.25">
      <c r="A3" s="1" t="s">
        <v>5</v>
      </c>
      <c r="B3" s="10">
        <v>42400</v>
      </c>
      <c r="C3" t="s">
        <v>9</v>
      </c>
      <c r="D3">
        <v>0</v>
      </c>
      <c r="E3" s="3">
        <v>8195544</v>
      </c>
      <c r="F3" s="3">
        <f t="shared" ref="F3:F20" si="0">E3-D3</f>
        <v>8195544</v>
      </c>
    </row>
    <row r="4" spans="1:6" x14ac:dyDescent="0.25">
      <c r="A4" s="1" t="s">
        <v>5</v>
      </c>
      <c r="B4" s="10">
        <v>42429</v>
      </c>
      <c r="C4" t="s">
        <v>6</v>
      </c>
      <c r="D4">
        <v>0</v>
      </c>
      <c r="E4" s="3">
        <v>30404230</v>
      </c>
      <c r="F4" s="3">
        <f t="shared" si="0"/>
        <v>30404230</v>
      </c>
    </row>
    <row r="5" spans="1:6" x14ac:dyDescent="0.25">
      <c r="A5" s="1" t="s">
        <v>5</v>
      </c>
      <c r="B5" s="10">
        <v>42460</v>
      </c>
      <c r="C5" t="s">
        <v>6</v>
      </c>
      <c r="D5">
        <v>0</v>
      </c>
      <c r="E5" s="3">
        <v>5242641</v>
      </c>
      <c r="F5" s="3">
        <f t="shared" si="0"/>
        <v>5242641</v>
      </c>
    </row>
    <row r="6" spans="1:6" x14ac:dyDescent="0.25">
      <c r="A6" s="1" t="s">
        <v>5</v>
      </c>
      <c r="B6" s="10">
        <v>42460</v>
      </c>
      <c r="C6" t="s">
        <v>9</v>
      </c>
      <c r="D6">
        <v>0</v>
      </c>
      <c r="E6" s="3">
        <v>3482882</v>
      </c>
      <c r="F6" s="3">
        <f t="shared" si="0"/>
        <v>3482882</v>
      </c>
    </row>
    <row r="7" spans="1:6" x14ac:dyDescent="0.25">
      <c r="A7" s="1" t="s">
        <v>5</v>
      </c>
      <c r="B7" s="10">
        <v>42490</v>
      </c>
      <c r="C7" t="s">
        <v>6</v>
      </c>
      <c r="D7" s="3">
        <v>360570</v>
      </c>
      <c r="E7" s="3">
        <v>29088502</v>
      </c>
      <c r="F7" s="3">
        <f t="shared" si="0"/>
        <v>28727932</v>
      </c>
    </row>
    <row r="8" spans="1:6" x14ac:dyDescent="0.25">
      <c r="A8" s="1" t="s">
        <v>5</v>
      </c>
      <c r="B8" s="10">
        <v>42521</v>
      </c>
      <c r="C8" t="s">
        <v>6</v>
      </c>
      <c r="D8">
        <v>0</v>
      </c>
      <c r="E8" s="3">
        <v>31899875.68</v>
      </c>
      <c r="F8" s="3">
        <f t="shared" si="0"/>
        <v>31899875.68</v>
      </c>
    </row>
    <row r="9" spans="1:6" x14ac:dyDescent="0.25">
      <c r="A9" s="1" t="s">
        <v>5</v>
      </c>
      <c r="B9" s="10">
        <v>42521</v>
      </c>
      <c r="C9" t="s">
        <v>9</v>
      </c>
      <c r="D9">
        <v>0</v>
      </c>
      <c r="E9" s="3">
        <v>424200</v>
      </c>
      <c r="F9" s="3">
        <f t="shared" si="0"/>
        <v>424200</v>
      </c>
    </row>
    <row r="10" spans="1:6" x14ac:dyDescent="0.25">
      <c r="A10" s="1" t="s">
        <v>5</v>
      </c>
      <c r="B10" s="10">
        <v>42551</v>
      </c>
      <c r="C10" t="s">
        <v>6</v>
      </c>
      <c r="D10">
        <v>0</v>
      </c>
      <c r="E10" s="3">
        <v>5611051</v>
      </c>
      <c r="F10" s="3">
        <f t="shared" si="0"/>
        <v>5611051</v>
      </c>
    </row>
    <row r="11" spans="1:6" x14ac:dyDescent="0.25">
      <c r="A11" s="1" t="s">
        <v>5</v>
      </c>
      <c r="B11" s="10">
        <v>42551</v>
      </c>
      <c r="C11" t="s">
        <v>9</v>
      </c>
      <c r="D11">
        <v>0</v>
      </c>
      <c r="E11" s="3">
        <v>9099230.0600000005</v>
      </c>
      <c r="F11" s="3">
        <f t="shared" si="0"/>
        <v>9099230.0600000005</v>
      </c>
    </row>
    <row r="12" spans="1:6" x14ac:dyDescent="0.25">
      <c r="A12" s="1" t="s">
        <v>5</v>
      </c>
      <c r="B12" s="10">
        <v>42582</v>
      </c>
      <c r="C12" t="s">
        <v>6</v>
      </c>
      <c r="D12">
        <v>0</v>
      </c>
      <c r="E12" s="3">
        <v>22088424</v>
      </c>
      <c r="F12" s="3">
        <f t="shared" si="0"/>
        <v>22088424</v>
      </c>
    </row>
    <row r="13" spans="1:6" x14ac:dyDescent="0.25">
      <c r="A13" s="1" t="s">
        <v>5</v>
      </c>
      <c r="B13" s="10">
        <v>42582</v>
      </c>
      <c r="C13" t="s">
        <v>9</v>
      </c>
      <c r="D13">
        <v>0</v>
      </c>
      <c r="E13" s="3">
        <v>805980</v>
      </c>
      <c r="F13" s="3">
        <f t="shared" si="0"/>
        <v>805980</v>
      </c>
    </row>
    <row r="14" spans="1:6" x14ac:dyDescent="0.25">
      <c r="A14" s="1" t="s">
        <v>5</v>
      </c>
      <c r="B14" s="10">
        <v>42613</v>
      </c>
      <c r="C14" t="s">
        <v>6</v>
      </c>
      <c r="D14" s="3">
        <v>233310</v>
      </c>
      <c r="E14" s="3">
        <v>16152356.810000001</v>
      </c>
      <c r="F14" s="3">
        <f t="shared" si="0"/>
        <v>15919046.810000001</v>
      </c>
    </row>
    <row r="15" spans="1:6" x14ac:dyDescent="0.25">
      <c r="A15" s="1" t="s">
        <v>5</v>
      </c>
      <c r="B15" s="10">
        <v>42613</v>
      </c>
      <c r="C15" t="s">
        <v>9</v>
      </c>
      <c r="D15">
        <v>0</v>
      </c>
      <c r="E15" s="3">
        <v>2019192</v>
      </c>
      <c r="F15" s="3">
        <f t="shared" si="0"/>
        <v>2019192</v>
      </c>
    </row>
    <row r="16" spans="1:6" x14ac:dyDescent="0.25">
      <c r="A16" s="1" t="s">
        <v>5</v>
      </c>
      <c r="B16" s="10">
        <v>42643</v>
      </c>
      <c r="C16" t="s">
        <v>6</v>
      </c>
      <c r="D16" s="3">
        <v>360570</v>
      </c>
      <c r="E16" s="3">
        <v>7753951.5899999999</v>
      </c>
      <c r="F16" s="3">
        <f t="shared" si="0"/>
        <v>7393381.5899999999</v>
      </c>
    </row>
    <row r="17" spans="1:6" x14ac:dyDescent="0.25">
      <c r="A17" s="1" t="s">
        <v>5</v>
      </c>
      <c r="B17" s="10">
        <v>42643</v>
      </c>
      <c r="C17" t="s">
        <v>9</v>
      </c>
      <c r="D17">
        <v>0</v>
      </c>
      <c r="E17" s="3">
        <v>8038590</v>
      </c>
      <c r="F17" s="3">
        <f t="shared" si="0"/>
        <v>8038590</v>
      </c>
    </row>
    <row r="18" spans="1:6" x14ac:dyDescent="0.25">
      <c r="A18" s="1" t="s">
        <v>5</v>
      </c>
      <c r="B18" s="10">
        <v>42674</v>
      </c>
      <c r="C18" t="s">
        <v>6</v>
      </c>
      <c r="D18" s="3">
        <v>678720</v>
      </c>
      <c r="E18" s="3">
        <v>30191043.899999999</v>
      </c>
      <c r="F18" s="3">
        <f t="shared" si="0"/>
        <v>29512323.899999999</v>
      </c>
    </row>
    <row r="19" spans="1:6" x14ac:dyDescent="0.25">
      <c r="A19" s="1" t="s">
        <v>5</v>
      </c>
      <c r="B19" s="10">
        <v>42704</v>
      </c>
      <c r="C19" t="s">
        <v>6</v>
      </c>
      <c r="D19">
        <v>0</v>
      </c>
      <c r="E19" s="3">
        <v>15614649.24</v>
      </c>
      <c r="F19" s="3">
        <f t="shared" si="0"/>
        <v>15614649.24</v>
      </c>
    </row>
    <row r="20" spans="1:6" x14ac:dyDescent="0.25">
      <c r="A20" s="1" t="s">
        <v>5</v>
      </c>
      <c r="B20" s="10">
        <v>42735</v>
      </c>
      <c r="C20" t="s">
        <v>6</v>
      </c>
      <c r="D20">
        <v>0</v>
      </c>
      <c r="E20" s="3">
        <v>14048324.66</v>
      </c>
      <c r="F20" s="3">
        <f t="shared" si="0"/>
        <v>14048324.66</v>
      </c>
    </row>
    <row r="21" spans="1:6" x14ac:dyDescent="0.25">
      <c r="C21" t="s">
        <v>7</v>
      </c>
      <c r="D21" s="3">
        <f>SUM(D2:D20)</f>
        <v>2907914</v>
      </c>
      <c r="E21" s="3">
        <f>SUM(E2:E20)</f>
        <v>271002783.26000005</v>
      </c>
      <c r="F21" s="3">
        <f>SUM(F2:F20)</f>
        <v>268094869.26000002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14C8D-4A13-4A1E-90AC-19122EDBC199}">
  <dimension ref="A1:F9"/>
  <sheetViews>
    <sheetView workbookViewId="0">
      <selection activeCell="F8" sqref="A2:F8"/>
    </sheetView>
  </sheetViews>
  <sheetFormatPr baseColWidth="10" defaultRowHeight="15" x14ac:dyDescent="0.25"/>
  <cols>
    <col min="1" max="1" width="11" style="1" bestFit="1" customWidth="1"/>
    <col min="2" max="2" width="8.7109375" style="2" bestFit="1" customWidth="1"/>
    <col min="3" max="3" width="34.42578125" bestFit="1" customWidth="1"/>
    <col min="4" max="4" width="10.140625" style="3" bestFit="1" customWidth="1"/>
    <col min="5" max="6" width="13.7109375" style="3" bestFit="1" customWidth="1"/>
  </cols>
  <sheetData>
    <row r="1" spans="1:6" x14ac:dyDescent="0.25">
      <c r="A1" s="1" t="s">
        <v>0</v>
      </c>
      <c r="B1"/>
      <c r="C1" t="s">
        <v>1</v>
      </c>
      <c r="D1" s="3" t="s">
        <v>2</v>
      </c>
      <c r="E1" s="3" t="s">
        <v>3</v>
      </c>
    </row>
    <row r="2" spans="1:6" x14ac:dyDescent="0.25">
      <c r="A2" s="1">
        <v>413990101</v>
      </c>
      <c r="B2" s="2">
        <v>42766</v>
      </c>
      <c r="C2" t="s">
        <v>11</v>
      </c>
      <c r="D2" s="3">
        <v>0</v>
      </c>
      <c r="E2" s="3">
        <v>28479217.43</v>
      </c>
      <c r="F2" s="3">
        <f>E2-D2</f>
        <v>28479217.43</v>
      </c>
    </row>
    <row r="3" spans="1:6" x14ac:dyDescent="0.25">
      <c r="A3" s="1">
        <v>413990101</v>
      </c>
      <c r="B3" s="2">
        <v>42794</v>
      </c>
      <c r="C3" t="s">
        <v>11</v>
      </c>
      <c r="D3" s="3">
        <v>0</v>
      </c>
      <c r="E3" s="3">
        <v>21569222</v>
      </c>
      <c r="F3" s="3">
        <f t="shared" ref="F3:F8" si="0">E3-D3</f>
        <v>21569222</v>
      </c>
    </row>
    <row r="4" spans="1:6" x14ac:dyDescent="0.25">
      <c r="A4" s="1">
        <v>1130103991999</v>
      </c>
      <c r="B4" s="2">
        <v>42825</v>
      </c>
      <c r="C4" t="s">
        <v>12</v>
      </c>
      <c r="D4" s="3">
        <v>0</v>
      </c>
      <c r="E4" s="3">
        <v>11453491.199999999</v>
      </c>
      <c r="F4" s="3">
        <f t="shared" si="0"/>
        <v>11453491.199999999</v>
      </c>
    </row>
    <row r="5" spans="1:6" x14ac:dyDescent="0.25">
      <c r="A5" s="1">
        <v>1130103991999</v>
      </c>
      <c r="B5" s="2">
        <v>42855</v>
      </c>
      <c r="C5" t="s">
        <v>12</v>
      </c>
      <c r="D5" s="3">
        <v>0</v>
      </c>
      <c r="E5" s="3">
        <v>16222015.880000001</v>
      </c>
      <c r="F5" s="3">
        <f t="shared" si="0"/>
        <v>16222015.880000001</v>
      </c>
    </row>
    <row r="6" spans="1:6" x14ac:dyDescent="0.25">
      <c r="A6" s="1">
        <v>1130103991999</v>
      </c>
      <c r="B6" s="2">
        <v>42886</v>
      </c>
      <c r="C6" t="s">
        <v>12</v>
      </c>
      <c r="D6" s="3">
        <v>520395</v>
      </c>
      <c r="E6" s="3">
        <v>24755494.670000002</v>
      </c>
      <c r="F6" s="3">
        <f t="shared" si="0"/>
        <v>24235099.670000002</v>
      </c>
    </row>
    <row r="7" spans="1:6" x14ac:dyDescent="0.25">
      <c r="A7" s="1">
        <v>1130103991999</v>
      </c>
      <c r="B7" s="2">
        <v>42916</v>
      </c>
      <c r="C7" t="s">
        <v>12</v>
      </c>
      <c r="D7" s="3">
        <v>53275</v>
      </c>
      <c r="E7" s="3">
        <v>21620863.82</v>
      </c>
      <c r="F7" s="3">
        <f t="shared" si="0"/>
        <v>21567588.82</v>
      </c>
    </row>
    <row r="8" spans="1:6" x14ac:dyDescent="0.25">
      <c r="A8" s="1">
        <v>1130103991999</v>
      </c>
      <c r="B8" s="2">
        <v>42947</v>
      </c>
      <c r="C8" t="s">
        <v>12</v>
      </c>
      <c r="D8" s="3">
        <v>53275</v>
      </c>
      <c r="E8" s="3">
        <v>18874954</v>
      </c>
      <c r="F8" s="3">
        <f t="shared" si="0"/>
        <v>18821679</v>
      </c>
    </row>
    <row r="9" spans="1:6" x14ac:dyDescent="0.25">
      <c r="C9" t="s">
        <v>7</v>
      </c>
      <c r="D9" s="3">
        <f>SUM(D2:D8)</f>
        <v>626945</v>
      </c>
      <c r="E9" s="3">
        <f>SUM(E2:E8)</f>
        <v>142975259</v>
      </c>
      <c r="F9" s="3">
        <f>SUM(F2:F8)</f>
        <v>142348314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A50A-EBAC-42C5-A2A2-A527333AB743}">
  <dimension ref="A1:E8"/>
  <sheetViews>
    <sheetView tabSelected="1" workbookViewId="0">
      <selection activeCell="C1" sqref="C1:E1048576"/>
    </sheetView>
  </sheetViews>
  <sheetFormatPr baseColWidth="10" defaultRowHeight="15" x14ac:dyDescent="0.25"/>
  <cols>
    <col min="1" max="1" width="39.28515625" customWidth="1"/>
    <col min="2" max="2" width="7.7109375" bestFit="1" customWidth="1"/>
    <col min="3" max="3" width="10.5703125" style="13" bestFit="1" customWidth="1"/>
    <col min="4" max="4" width="12.5703125" style="13" bestFit="1" customWidth="1"/>
    <col min="5" max="5" width="22.7109375" style="13" bestFit="1" customWidth="1"/>
  </cols>
  <sheetData>
    <row r="1" spans="1:5" x14ac:dyDescent="0.25">
      <c r="A1" t="s">
        <v>1</v>
      </c>
      <c r="B1" t="s">
        <v>21</v>
      </c>
      <c r="C1" s="13" t="s">
        <v>26</v>
      </c>
      <c r="D1" s="13" t="s">
        <v>27</v>
      </c>
      <c r="E1" s="13" t="s">
        <v>28</v>
      </c>
    </row>
    <row r="2" spans="1:5" x14ac:dyDescent="0.25">
      <c r="A2" t="s">
        <v>12</v>
      </c>
      <c r="B2" t="s">
        <v>17</v>
      </c>
      <c r="C2" s="13">
        <v>626945</v>
      </c>
      <c r="D2" s="13">
        <v>92926819.569999993</v>
      </c>
      <c r="E2" s="13">
        <v>92299874.569999993</v>
      </c>
    </row>
    <row r="3" spans="1:5" x14ac:dyDescent="0.25">
      <c r="A3" t="s">
        <v>15</v>
      </c>
      <c r="B3" t="s">
        <v>20</v>
      </c>
      <c r="C3" s="13">
        <v>2907914</v>
      </c>
      <c r="D3" s="13">
        <v>238937165.20000002</v>
      </c>
      <c r="E3" s="13">
        <v>236029251.20000002</v>
      </c>
    </row>
    <row r="4" spans="1:5" x14ac:dyDescent="0.25">
      <c r="A4" t="s">
        <v>15</v>
      </c>
      <c r="B4" t="s">
        <v>19</v>
      </c>
      <c r="C4" s="13">
        <v>1254608</v>
      </c>
      <c r="D4" s="13">
        <v>230825078.83000001</v>
      </c>
      <c r="E4" s="13">
        <v>229570470.83000001</v>
      </c>
    </row>
    <row r="5" spans="1:5" x14ac:dyDescent="0.25">
      <c r="A5" t="s">
        <v>15</v>
      </c>
      <c r="B5" t="s">
        <v>18</v>
      </c>
      <c r="C5" s="13">
        <v>1158230</v>
      </c>
      <c r="D5" s="13">
        <v>39044504.120000005</v>
      </c>
      <c r="E5" s="13">
        <v>37886274.120000005</v>
      </c>
    </row>
    <row r="6" spans="1:5" x14ac:dyDescent="0.25">
      <c r="A6" t="s">
        <v>13</v>
      </c>
      <c r="B6" t="s">
        <v>17</v>
      </c>
      <c r="C6" s="13">
        <v>0</v>
      </c>
      <c r="D6" s="13">
        <v>50048439.43</v>
      </c>
      <c r="E6" s="13">
        <v>50048439.43</v>
      </c>
    </row>
    <row r="7" spans="1:5" x14ac:dyDescent="0.25">
      <c r="A7" t="s">
        <v>16</v>
      </c>
      <c r="B7" t="s">
        <v>20</v>
      </c>
      <c r="C7" s="13">
        <v>0</v>
      </c>
      <c r="D7" s="13">
        <v>32065618.060000002</v>
      </c>
      <c r="E7" s="13">
        <v>32065618.060000002</v>
      </c>
    </row>
    <row r="8" spans="1:5" x14ac:dyDescent="0.25">
      <c r="A8" t="s">
        <v>16</v>
      </c>
      <c r="B8" t="s">
        <v>19</v>
      </c>
      <c r="C8" s="13">
        <v>0</v>
      </c>
      <c r="D8" s="13">
        <v>23949708</v>
      </c>
      <c r="E8" s="13">
        <v>23949708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879DE-E72F-4CCA-923E-FC0EDA7C8A3E}">
  <dimension ref="A1:K58"/>
  <sheetViews>
    <sheetView topLeftCell="G1" workbookViewId="0">
      <selection activeCell="G12" sqref="G12"/>
    </sheetView>
  </sheetViews>
  <sheetFormatPr baseColWidth="10" defaultRowHeight="15" x14ac:dyDescent="0.25"/>
  <cols>
    <col min="3" max="3" width="33.85546875" customWidth="1"/>
    <col min="5" max="5" width="20.28515625" customWidth="1"/>
    <col min="6" max="6" width="18.85546875" customWidth="1"/>
    <col min="8" max="8" width="34.42578125" bestFit="1" customWidth="1"/>
    <col min="9" max="11" width="22.5703125" bestFit="1" customWidth="1"/>
    <col min="12" max="14" width="14.7109375" bestFit="1" customWidth="1"/>
    <col min="15" max="16" width="14.28515625" bestFit="1" customWidth="1"/>
    <col min="17" max="21" width="22.5703125" bestFit="1" customWidth="1"/>
  </cols>
  <sheetData>
    <row r="1" spans="1:11" x14ac:dyDescent="0.25">
      <c r="A1" s="1" t="s">
        <v>0</v>
      </c>
      <c r="B1" s="2" t="s">
        <v>14</v>
      </c>
      <c r="C1" t="s">
        <v>1</v>
      </c>
      <c r="D1" t="s">
        <v>2</v>
      </c>
      <c r="E1" t="s">
        <v>3</v>
      </c>
      <c r="F1" t="s">
        <v>4</v>
      </c>
      <c r="H1" s="11" t="s">
        <v>22</v>
      </c>
      <c r="I1" s="11" t="s">
        <v>21</v>
      </c>
    </row>
    <row r="2" spans="1:11" x14ac:dyDescent="0.25">
      <c r="A2" s="1" t="s">
        <v>5</v>
      </c>
      <c r="B2" s="2">
        <v>41670</v>
      </c>
      <c r="C2" t="s">
        <v>15</v>
      </c>
      <c r="D2" s="3">
        <v>778800</v>
      </c>
      <c r="E2" s="3">
        <v>5451600</v>
      </c>
      <c r="F2" s="3">
        <f>E2-D2</f>
        <v>4672800</v>
      </c>
      <c r="H2" s="11" t="s">
        <v>1</v>
      </c>
      <c r="I2" t="s">
        <v>18</v>
      </c>
      <c r="J2" t="s">
        <v>19</v>
      </c>
      <c r="K2" t="s">
        <v>20</v>
      </c>
    </row>
    <row r="3" spans="1:11" x14ac:dyDescent="0.25">
      <c r="A3" s="1" t="s">
        <v>5</v>
      </c>
      <c r="B3" s="2">
        <v>41698</v>
      </c>
      <c r="C3" t="s">
        <v>15</v>
      </c>
      <c r="D3">
        <v>0</v>
      </c>
      <c r="E3" s="3">
        <v>1002938</v>
      </c>
      <c r="F3" s="3">
        <f t="shared" ref="F3:F13" si="0">E3-D3</f>
        <v>1002938</v>
      </c>
      <c r="H3" t="s">
        <v>15</v>
      </c>
      <c r="I3" s="12">
        <v>1158230</v>
      </c>
      <c r="J3" s="12">
        <v>1254608</v>
      </c>
      <c r="K3" s="12">
        <v>2907914</v>
      </c>
    </row>
    <row r="4" spans="1:11" x14ac:dyDescent="0.25">
      <c r="A4" s="1" t="s">
        <v>5</v>
      </c>
      <c r="B4" s="2">
        <v>41729</v>
      </c>
      <c r="C4" t="s">
        <v>15</v>
      </c>
      <c r="D4">
        <v>0</v>
      </c>
      <c r="E4" s="3">
        <v>1255285.03</v>
      </c>
      <c r="F4" s="3">
        <f t="shared" si="0"/>
        <v>1255285.03</v>
      </c>
      <c r="H4" t="s">
        <v>16</v>
      </c>
      <c r="I4" s="12"/>
      <c r="J4" s="12">
        <v>0</v>
      </c>
      <c r="K4" s="12">
        <v>0</v>
      </c>
    </row>
    <row r="5" spans="1:11" x14ac:dyDescent="0.25">
      <c r="A5" s="1" t="s">
        <v>5</v>
      </c>
      <c r="B5" s="2">
        <v>41759</v>
      </c>
      <c r="C5" t="s">
        <v>15</v>
      </c>
      <c r="D5">
        <v>0</v>
      </c>
      <c r="E5" s="3">
        <v>13635518.5</v>
      </c>
      <c r="F5" s="3">
        <f t="shared" si="0"/>
        <v>13635518.5</v>
      </c>
    </row>
    <row r="6" spans="1:11" x14ac:dyDescent="0.25">
      <c r="A6" s="1" t="s">
        <v>5</v>
      </c>
      <c r="B6" s="2">
        <v>41790</v>
      </c>
      <c r="C6" t="s">
        <v>15</v>
      </c>
      <c r="D6">
        <v>0</v>
      </c>
      <c r="E6" s="3">
        <v>2118363</v>
      </c>
      <c r="F6" s="3">
        <f t="shared" si="0"/>
        <v>2118363</v>
      </c>
    </row>
    <row r="7" spans="1:11" x14ac:dyDescent="0.25">
      <c r="A7" s="1" t="s">
        <v>5</v>
      </c>
      <c r="B7" s="2">
        <v>41820</v>
      </c>
      <c r="C7" t="s">
        <v>15</v>
      </c>
      <c r="D7">
        <v>0</v>
      </c>
      <c r="E7" s="3">
        <v>1358579.19</v>
      </c>
      <c r="F7" s="3">
        <f t="shared" si="0"/>
        <v>1358579.19</v>
      </c>
      <c r="H7" s="11" t="s">
        <v>23</v>
      </c>
      <c r="I7" s="11" t="s">
        <v>21</v>
      </c>
    </row>
    <row r="8" spans="1:11" x14ac:dyDescent="0.25">
      <c r="A8" s="1" t="s">
        <v>5</v>
      </c>
      <c r="B8" s="2">
        <v>41851</v>
      </c>
      <c r="C8" t="s">
        <v>15</v>
      </c>
      <c r="D8">
        <v>0</v>
      </c>
      <c r="E8" s="3">
        <v>798800</v>
      </c>
      <c r="F8" s="3">
        <f t="shared" si="0"/>
        <v>798800</v>
      </c>
      <c r="H8" s="11" t="s">
        <v>1</v>
      </c>
      <c r="I8" t="s">
        <v>18</v>
      </c>
      <c r="J8" t="s">
        <v>19</v>
      </c>
      <c r="K8" t="s">
        <v>20</v>
      </c>
    </row>
    <row r="9" spans="1:11" x14ac:dyDescent="0.25">
      <c r="A9" s="1" t="s">
        <v>5</v>
      </c>
      <c r="B9" s="2">
        <v>41882</v>
      </c>
      <c r="C9" t="s">
        <v>15</v>
      </c>
      <c r="D9">
        <v>0</v>
      </c>
      <c r="E9" s="3">
        <v>1443780</v>
      </c>
      <c r="F9" s="3">
        <f t="shared" si="0"/>
        <v>1443780</v>
      </c>
      <c r="H9" t="s">
        <v>15</v>
      </c>
      <c r="I9" s="12">
        <v>39044504.120000005</v>
      </c>
      <c r="J9" s="12">
        <v>230825078.83000001</v>
      </c>
      <c r="K9" s="12">
        <v>238937165.20000002</v>
      </c>
    </row>
    <row r="10" spans="1:11" x14ac:dyDescent="0.25">
      <c r="A10" s="1" t="s">
        <v>5</v>
      </c>
      <c r="B10" s="2">
        <v>41912</v>
      </c>
      <c r="C10" t="s">
        <v>15</v>
      </c>
      <c r="D10">
        <v>0</v>
      </c>
      <c r="E10" s="3">
        <v>2591440.1</v>
      </c>
      <c r="F10" s="3">
        <f t="shared" si="0"/>
        <v>2591440.1</v>
      </c>
      <c r="H10" t="s">
        <v>16</v>
      </c>
      <c r="I10" s="12"/>
      <c r="J10" s="12">
        <v>23949708</v>
      </c>
      <c r="K10" s="12">
        <v>32065618.060000002</v>
      </c>
    </row>
    <row r="11" spans="1:11" x14ac:dyDescent="0.25">
      <c r="A11" s="1" t="s">
        <v>5</v>
      </c>
      <c r="B11" s="2">
        <v>41943</v>
      </c>
      <c r="C11" t="s">
        <v>15</v>
      </c>
      <c r="D11">
        <v>0</v>
      </c>
      <c r="E11" s="3">
        <v>5277849.0999999996</v>
      </c>
      <c r="F11" s="3">
        <f t="shared" si="0"/>
        <v>5277849.0999999996</v>
      </c>
    </row>
    <row r="12" spans="1:11" x14ac:dyDescent="0.25">
      <c r="A12" s="1" t="s">
        <v>5</v>
      </c>
      <c r="B12" s="2">
        <v>41973</v>
      </c>
      <c r="C12" t="s">
        <v>15</v>
      </c>
      <c r="D12">
        <v>0</v>
      </c>
      <c r="E12" s="3">
        <v>505907.20000000001</v>
      </c>
      <c r="F12" s="3">
        <f t="shared" si="0"/>
        <v>505907.20000000001</v>
      </c>
    </row>
    <row r="13" spans="1:11" x14ac:dyDescent="0.25">
      <c r="A13" s="1" t="s">
        <v>5</v>
      </c>
      <c r="B13" s="2">
        <v>42004</v>
      </c>
      <c r="C13" t="s">
        <v>15</v>
      </c>
      <c r="D13" s="3">
        <v>379430</v>
      </c>
      <c r="E13" s="3">
        <v>3604444</v>
      </c>
      <c r="F13" s="3">
        <f t="shared" si="0"/>
        <v>3225014</v>
      </c>
      <c r="H13" s="11" t="s">
        <v>25</v>
      </c>
      <c r="I13" s="11" t="s">
        <v>21</v>
      </c>
    </row>
    <row r="14" spans="1:11" x14ac:dyDescent="0.25">
      <c r="A14" s="1" t="s">
        <v>5</v>
      </c>
      <c r="B14" s="10">
        <v>42035</v>
      </c>
      <c r="C14" t="s">
        <v>15</v>
      </c>
      <c r="D14" s="3">
        <v>399400</v>
      </c>
      <c r="E14" s="3">
        <v>43887416.670000002</v>
      </c>
      <c r="F14" s="3">
        <f>E14-D14</f>
        <v>43488016.670000002</v>
      </c>
      <c r="H14" s="11" t="s">
        <v>1</v>
      </c>
      <c r="I14" t="s">
        <v>18</v>
      </c>
      <c r="J14" t="s">
        <v>19</v>
      </c>
      <c r="K14" t="s">
        <v>20</v>
      </c>
    </row>
    <row r="15" spans="1:11" x14ac:dyDescent="0.25">
      <c r="A15" s="1" t="s">
        <v>5</v>
      </c>
      <c r="B15" s="10">
        <v>42035</v>
      </c>
      <c r="C15" t="s">
        <v>16</v>
      </c>
      <c r="D15">
        <v>0</v>
      </c>
      <c r="E15" s="3">
        <v>6474570</v>
      </c>
      <c r="F15" s="3">
        <f t="shared" ref="F15:F32" si="1">E15-D15</f>
        <v>6474570</v>
      </c>
      <c r="H15" t="s">
        <v>15</v>
      </c>
      <c r="I15" s="12">
        <v>37886274.120000005</v>
      </c>
      <c r="J15" s="12">
        <v>229570470.83000001</v>
      </c>
      <c r="K15" s="12">
        <v>236029251.20000002</v>
      </c>
    </row>
    <row r="16" spans="1:11" x14ac:dyDescent="0.25">
      <c r="A16" s="1" t="s">
        <v>5</v>
      </c>
      <c r="B16" s="10">
        <v>42063</v>
      </c>
      <c r="C16" t="s">
        <v>15</v>
      </c>
      <c r="D16">
        <v>0</v>
      </c>
      <c r="E16" s="3">
        <v>24743047.329999998</v>
      </c>
      <c r="F16" s="3">
        <f t="shared" si="1"/>
        <v>24743047.329999998</v>
      </c>
      <c r="H16" t="s">
        <v>16</v>
      </c>
      <c r="I16" s="12"/>
      <c r="J16" s="12">
        <v>23949708</v>
      </c>
      <c r="K16" s="12">
        <v>32065618.060000002</v>
      </c>
    </row>
    <row r="17" spans="1:11" x14ac:dyDescent="0.25">
      <c r="A17" s="1" t="s">
        <v>5</v>
      </c>
      <c r="B17" s="10">
        <v>42063</v>
      </c>
      <c r="C17" t="s">
        <v>16</v>
      </c>
      <c r="D17">
        <v>0</v>
      </c>
      <c r="E17" s="3">
        <v>403400</v>
      </c>
      <c r="F17" s="3">
        <f t="shared" si="1"/>
        <v>403400</v>
      </c>
    </row>
    <row r="18" spans="1:11" x14ac:dyDescent="0.25">
      <c r="A18" s="1" t="s">
        <v>5</v>
      </c>
      <c r="B18" s="10">
        <v>42094</v>
      </c>
      <c r="C18" t="s">
        <v>15</v>
      </c>
      <c r="D18">
        <v>0</v>
      </c>
      <c r="E18" s="3">
        <v>5331172.6399999997</v>
      </c>
      <c r="F18" s="3">
        <f t="shared" si="1"/>
        <v>5331172.6399999997</v>
      </c>
    </row>
    <row r="19" spans="1:11" x14ac:dyDescent="0.25">
      <c r="A19" s="1" t="s">
        <v>5</v>
      </c>
      <c r="B19" s="10">
        <v>42094</v>
      </c>
      <c r="C19" t="s">
        <v>16</v>
      </c>
      <c r="D19">
        <v>0</v>
      </c>
      <c r="E19" s="3">
        <v>5667720</v>
      </c>
      <c r="F19" s="3">
        <f t="shared" si="1"/>
        <v>5667720</v>
      </c>
      <c r="I19" s="11" t="s">
        <v>21</v>
      </c>
      <c r="J19" s="11" t="s">
        <v>24</v>
      </c>
    </row>
    <row r="20" spans="1:11" x14ac:dyDescent="0.25">
      <c r="A20" s="1" t="s">
        <v>5</v>
      </c>
      <c r="B20" s="10">
        <v>42124</v>
      </c>
      <c r="C20" t="s">
        <v>15</v>
      </c>
      <c r="D20" s="3">
        <v>246074</v>
      </c>
      <c r="E20" s="3">
        <v>21687722.43</v>
      </c>
      <c r="F20" s="3">
        <f t="shared" si="1"/>
        <v>21441648.43</v>
      </c>
      <c r="I20" t="s">
        <v>17</v>
      </c>
    </row>
    <row r="21" spans="1:11" x14ac:dyDescent="0.25">
      <c r="A21" s="1" t="s">
        <v>5</v>
      </c>
      <c r="B21" s="10">
        <v>42155</v>
      </c>
      <c r="C21" t="s">
        <v>15</v>
      </c>
      <c r="D21" s="3">
        <v>205734</v>
      </c>
      <c r="E21" s="3">
        <v>18488309.27</v>
      </c>
      <c r="F21" s="3">
        <f t="shared" si="1"/>
        <v>18282575.27</v>
      </c>
      <c r="H21" s="11" t="s">
        <v>1</v>
      </c>
      <c r="I21" t="s">
        <v>22</v>
      </c>
      <c r="J21" t="s">
        <v>23</v>
      </c>
      <c r="K21" t="s">
        <v>25</v>
      </c>
    </row>
    <row r="22" spans="1:11" x14ac:dyDescent="0.25">
      <c r="A22" s="1" t="s">
        <v>5</v>
      </c>
      <c r="B22" s="10">
        <v>42185</v>
      </c>
      <c r="C22" t="s">
        <v>15</v>
      </c>
      <c r="D22" s="3">
        <v>403400</v>
      </c>
      <c r="E22" s="3">
        <v>9715783.0999999996</v>
      </c>
      <c r="F22" s="3">
        <f t="shared" si="1"/>
        <v>9312383.0999999996</v>
      </c>
      <c r="H22" t="s">
        <v>12</v>
      </c>
      <c r="I22" s="12">
        <v>626945</v>
      </c>
      <c r="J22" s="12">
        <v>92926819.570000008</v>
      </c>
      <c r="K22" s="12">
        <v>92299874.570000008</v>
      </c>
    </row>
    <row r="23" spans="1:11" x14ac:dyDescent="0.25">
      <c r="A23" s="1" t="s">
        <v>5</v>
      </c>
      <c r="B23" s="10">
        <v>42185</v>
      </c>
      <c r="C23" t="s">
        <v>16</v>
      </c>
      <c r="D23">
        <v>0</v>
      </c>
      <c r="E23" s="3">
        <v>5429714</v>
      </c>
      <c r="F23" s="3">
        <f t="shared" si="1"/>
        <v>5429714</v>
      </c>
      <c r="H23" t="s">
        <v>13</v>
      </c>
      <c r="I23" s="12">
        <v>0</v>
      </c>
      <c r="J23" s="12">
        <v>50048439.43</v>
      </c>
      <c r="K23" s="12">
        <v>50048439.43</v>
      </c>
    </row>
    <row r="24" spans="1:11" x14ac:dyDescent="0.25">
      <c r="A24" s="1" t="s">
        <v>5</v>
      </c>
      <c r="B24" s="10">
        <v>42216</v>
      </c>
      <c r="C24" t="s">
        <v>15</v>
      </c>
      <c r="D24">
        <v>0</v>
      </c>
      <c r="E24" s="3">
        <v>28386840</v>
      </c>
      <c r="F24" s="3">
        <f t="shared" si="1"/>
        <v>28386840</v>
      </c>
    </row>
    <row r="25" spans="1:11" x14ac:dyDescent="0.25">
      <c r="A25" s="1" t="s">
        <v>5</v>
      </c>
      <c r="B25" s="10">
        <v>42216</v>
      </c>
      <c r="C25" t="s">
        <v>16</v>
      </c>
      <c r="D25">
        <v>0</v>
      </c>
      <c r="E25" s="3">
        <v>447774</v>
      </c>
      <c r="F25" s="3">
        <f t="shared" si="1"/>
        <v>447774</v>
      </c>
    </row>
    <row r="26" spans="1:11" x14ac:dyDescent="0.25">
      <c r="A26" s="1" t="s">
        <v>5</v>
      </c>
      <c r="B26" s="10">
        <v>42247</v>
      </c>
      <c r="C26" t="s">
        <v>15</v>
      </c>
      <c r="D26">
        <v>0</v>
      </c>
      <c r="E26" s="3">
        <v>21428455.690000001</v>
      </c>
      <c r="F26" s="3">
        <f t="shared" si="1"/>
        <v>21428455.690000001</v>
      </c>
    </row>
    <row r="27" spans="1:11" x14ac:dyDescent="0.25">
      <c r="A27" s="1" t="s">
        <v>5</v>
      </c>
      <c r="B27" s="10">
        <v>42247</v>
      </c>
      <c r="C27" t="s">
        <v>16</v>
      </c>
      <c r="D27">
        <v>0</v>
      </c>
      <c r="E27" s="3">
        <v>181530</v>
      </c>
      <c r="F27" s="3">
        <f t="shared" si="1"/>
        <v>181530</v>
      </c>
    </row>
    <row r="28" spans="1:11" x14ac:dyDescent="0.25">
      <c r="A28" s="1" t="s">
        <v>5</v>
      </c>
      <c r="B28" s="10">
        <v>42277</v>
      </c>
      <c r="C28" t="s">
        <v>15</v>
      </c>
      <c r="D28">
        <v>0</v>
      </c>
      <c r="E28" s="3">
        <v>5881571.3300000001</v>
      </c>
      <c r="F28" s="3">
        <f t="shared" si="1"/>
        <v>5881571.3300000001</v>
      </c>
    </row>
    <row r="29" spans="1:11" x14ac:dyDescent="0.25">
      <c r="A29" s="1" t="s">
        <v>5</v>
      </c>
      <c r="B29" s="10">
        <v>42277</v>
      </c>
      <c r="C29" t="s">
        <v>16</v>
      </c>
      <c r="D29">
        <v>0</v>
      </c>
      <c r="E29" s="3">
        <v>5345000</v>
      </c>
      <c r="F29" s="3">
        <f t="shared" si="1"/>
        <v>5345000</v>
      </c>
    </row>
    <row r="30" spans="1:11" x14ac:dyDescent="0.25">
      <c r="A30" s="1" t="s">
        <v>5</v>
      </c>
      <c r="B30" s="10">
        <v>42308</v>
      </c>
      <c r="C30" t="s">
        <v>15</v>
      </c>
      <c r="D30">
        <v>0</v>
      </c>
      <c r="E30" s="3">
        <v>22720122</v>
      </c>
      <c r="F30" s="3">
        <f t="shared" si="1"/>
        <v>22720122</v>
      </c>
    </row>
    <row r="31" spans="1:11" x14ac:dyDescent="0.25">
      <c r="A31" s="1" t="s">
        <v>5</v>
      </c>
      <c r="B31" s="10">
        <v>42338</v>
      </c>
      <c r="C31" t="s">
        <v>15</v>
      </c>
      <c r="D31">
        <v>0</v>
      </c>
      <c r="E31" s="3">
        <v>15236385.369999999</v>
      </c>
      <c r="F31" s="3">
        <f t="shared" si="1"/>
        <v>15236385.369999999</v>
      </c>
    </row>
    <row r="32" spans="1:11" x14ac:dyDescent="0.25">
      <c r="A32" s="1" t="s">
        <v>5</v>
      </c>
      <c r="B32" s="10">
        <v>42369</v>
      </c>
      <c r="C32" t="s">
        <v>15</v>
      </c>
      <c r="D32">
        <v>0</v>
      </c>
      <c r="E32" s="3">
        <v>13318253</v>
      </c>
      <c r="F32" s="3">
        <f t="shared" si="1"/>
        <v>13318253</v>
      </c>
    </row>
    <row r="33" spans="1:6" x14ac:dyDescent="0.25">
      <c r="A33" s="1" t="s">
        <v>5</v>
      </c>
      <c r="B33" s="10">
        <v>42400</v>
      </c>
      <c r="C33" t="s">
        <v>15</v>
      </c>
      <c r="D33" s="3">
        <v>1274744</v>
      </c>
      <c r="E33" s="3">
        <v>30842115.32</v>
      </c>
      <c r="F33" s="3">
        <f>E33-D33</f>
        <v>29567371.32</v>
      </c>
    </row>
    <row r="34" spans="1:6" x14ac:dyDescent="0.25">
      <c r="A34" s="1" t="s">
        <v>5</v>
      </c>
      <c r="B34" s="10">
        <v>42400</v>
      </c>
      <c r="C34" t="s">
        <v>16</v>
      </c>
      <c r="D34">
        <v>0</v>
      </c>
      <c r="E34" s="3">
        <v>8195544</v>
      </c>
      <c r="F34" s="3">
        <f t="shared" ref="F34:F51" si="2">E34-D34</f>
        <v>8195544</v>
      </c>
    </row>
    <row r="35" spans="1:6" x14ac:dyDescent="0.25">
      <c r="A35" s="1" t="s">
        <v>5</v>
      </c>
      <c r="B35" s="10">
        <v>42429</v>
      </c>
      <c r="C35" t="s">
        <v>15</v>
      </c>
      <c r="D35">
        <v>0</v>
      </c>
      <c r="E35" s="3">
        <v>30404230</v>
      </c>
      <c r="F35" s="3">
        <f t="shared" si="2"/>
        <v>30404230</v>
      </c>
    </row>
    <row r="36" spans="1:6" x14ac:dyDescent="0.25">
      <c r="A36" s="1" t="s">
        <v>5</v>
      </c>
      <c r="B36" s="10">
        <v>42460</v>
      </c>
      <c r="C36" t="s">
        <v>15</v>
      </c>
      <c r="D36">
        <v>0</v>
      </c>
      <c r="E36" s="3">
        <v>5242641</v>
      </c>
      <c r="F36" s="3">
        <f t="shared" si="2"/>
        <v>5242641</v>
      </c>
    </row>
    <row r="37" spans="1:6" x14ac:dyDescent="0.25">
      <c r="A37" s="1" t="s">
        <v>5</v>
      </c>
      <c r="B37" s="10">
        <v>42460</v>
      </c>
      <c r="C37" t="s">
        <v>16</v>
      </c>
      <c r="D37">
        <v>0</v>
      </c>
      <c r="E37" s="3">
        <v>3482882</v>
      </c>
      <c r="F37" s="3">
        <f t="shared" si="2"/>
        <v>3482882</v>
      </c>
    </row>
    <row r="38" spans="1:6" x14ac:dyDescent="0.25">
      <c r="A38" s="1" t="s">
        <v>5</v>
      </c>
      <c r="B38" s="10">
        <v>42490</v>
      </c>
      <c r="C38" t="s">
        <v>15</v>
      </c>
      <c r="D38" s="3">
        <v>360570</v>
      </c>
      <c r="E38" s="3">
        <v>29088502</v>
      </c>
      <c r="F38" s="3">
        <f t="shared" si="2"/>
        <v>28727932</v>
      </c>
    </row>
    <row r="39" spans="1:6" x14ac:dyDescent="0.25">
      <c r="A39" s="1" t="s">
        <v>5</v>
      </c>
      <c r="B39" s="10">
        <v>42521</v>
      </c>
      <c r="C39" t="s">
        <v>15</v>
      </c>
      <c r="D39">
        <v>0</v>
      </c>
      <c r="E39" s="3">
        <v>31899875.68</v>
      </c>
      <c r="F39" s="3">
        <f t="shared" si="2"/>
        <v>31899875.68</v>
      </c>
    </row>
    <row r="40" spans="1:6" x14ac:dyDescent="0.25">
      <c r="A40" s="1" t="s">
        <v>5</v>
      </c>
      <c r="B40" s="10">
        <v>42521</v>
      </c>
      <c r="C40" t="s">
        <v>16</v>
      </c>
      <c r="D40">
        <v>0</v>
      </c>
      <c r="E40" s="3">
        <v>424200</v>
      </c>
      <c r="F40" s="3">
        <f t="shared" si="2"/>
        <v>424200</v>
      </c>
    </row>
    <row r="41" spans="1:6" x14ac:dyDescent="0.25">
      <c r="A41" s="1" t="s">
        <v>5</v>
      </c>
      <c r="B41" s="10">
        <v>42551</v>
      </c>
      <c r="C41" t="s">
        <v>15</v>
      </c>
      <c r="D41">
        <v>0</v>
      </c>
      <c r="E41" s="3">
        <v>5611051</v>
      </c>
      <c r="F41" s="3">
        <f t="shared" si="2"/>
        <v>5611051</v>
      </c>
    </row>
    <row r="42" spans="1:6" x14ac:dyDescent="0.25">
      <c r="A42" s="1" t="s">
        <v>5</v>
      </c>
      <c r="B42" s="10">
        <v>42551</v>
      </c>
      <c r="C42" t="s">
        <v>16</v>
      </c>
      <c r="D42">
        <v>0</v>
      </c>
      <c r="E42" s="3">
        <v>9099230.0600000005</v>
      </c>
      <c r="F42" s="3">
        <f t="shared" si="2"/>
        <v>9099230.0600000005</v>
      </c>
    </row>
    <row r="43" spans="1:6" x14ac:dyDescent="0.25">
      <c r="A43" s="1" t="s">
        <v>5</v>
      </c>
      <c r="B43" s="10">
        <v>42582</v>
      </c>
      <c r="C43" t="s">
        <v>15</v>
      </c>
      <c r="D43">
        <v>0</v>
      </c>
      <c r="E43" s="3">
        <v>22088424</v>
      </c>
      <c r="F43" s="3">
        <f t="shared" si="2"/>
        <v>22088424</v>
      </c>
    </row>
    <row r="44" spans="1:6" x14ac:dyDescent="0.25">
      <c r="A44" s="1" t="s">
        <v>5</v>
      </c>
      <c r="B44" s="10">
        <v>42582</v>
      </c>
      <c r="C44" t="s">
        <v>16</v>
      </c>
      <c r="D44">
        <v>0</v>
      </c>
      <c r="E44" s="3">
        <v>805980</v>
      </c>
      <c r="F44" s="3">
        <f t="shared" si="2"/>
        <v>805980</v>
      </c>
    </row>
    <row r="45" spans="1:6" x14ac:dyDescent="0.25">
      <c r="A45" s="1" t="s">
        <v>5</v>
      </c>
      <c r="B45" s="10">
        <v>42613</v>
      </c>
      <c r="C45" t="s">
        <v>15</v>
      </c>
      <c r="D45" s="3">
        <v>233310</v>
      </c>
      <c r="E45" s="3">
        <v>16152356.810000001</v>
      </c>
      <c r="F45" s="3">
        <f t="shared" si="2"/>
        <v>15919046.810000001</v>
      </c>
    </row>
    <row r="46" spans="1:6" x14ac:dyDescent="0.25">
      <c r="A46" s="1" t="s">
        <v>5</v>
      </c>
      <c r="B46" s="10">
        <v>42613</v>
      </c>
      <c r="C46" t="s">
        <v>16</v>
      </c>
      <c r="D46">
        <v>0</v>
      </c>
      <c r="E46" s="3">
        <v>2019192</v>
      </c>
      <c r="F46" s="3">
        <f t="shared" si="2"/>
        <v>2019192</v>
      </c>
    </row>
    <row r="47" spans="1:6" x14ac:dyDescent="0.25">
      <c r="A47" s="1" t="s">
        <v>5</v>
      </c>
      <c r="B47" s="10">
        <v>42643</v>
      </c>
      <c r="C47" t="s">
        <v>15</v>
      </c>
      <c r="D47" s="3">
        <v>360570</v>
      </c>
      <c r="E47" s="3">
        <v>7753951.5899999999</v>
      </c>
      <c r="F47" s="3">
        <f t="shared" si="2"/>
        <v>7393381.5899999999</v>
      </c>
    </row>
    <row r="48" spans="1:6" x14ac:dyDescent="0.25">
      <c r="A48" s="1" t="s">
        <v>5</v>
      </c>
      <c r="B48" s="10">
        <v>42643</v>
      </c>
      <c r="C48" t="s">
        <v>16</v>
      </c>
      <c r="D48">
        <v>0</v>
      </c>
      <c r="E48" s="3">
        <v>8038590</v>
      </c>
      <c r="F48" s="3">
        <f t="shared" si="2"/>
        <v>8038590</v>
      </c>
    </row>
    <row r="49" spans="1:6" x14ac:dyDescent="0.25">
      <c r="A49" s="1" t="s">
        <v>5</v>
      </c>
      <c r="B49" s="10">
        <v>42674</v>
      </c>
      <c r="C49" t="s">
        <v>15</v>
      </c>
      <c r="D49" s="3">
        <v>678720</v>
      </c>
      <c r="E49" s="3">
        <v>30191043.899999999</v>
      </c>
      <c r="F49" s="3">
        <f t="shared" si="2"/>
        <v>29512323.899999999</v>
      </c>
    </row>
    <row r="50" spans="1:6" x14ac:dyDescent="0.25">
      <c r="A50" s="1" t="s">
        <v>5</v>
      </c>
      <c r="B50" s="10">
        <v>42704</v>
      </c>
      <c r="C50" t="s">
        <v>15</v>
      </c>
      <c r="D50">
        <v>0</v>
      </c>
      <c r="E50" s="3">
        <v>15614649.24</v>
      </c>
      <c r="F50" s="3">
        <f t="shared" si="2"/>
        <v>15614649.24</v>
      </c>
    </row>
    <row r="51" spans="1:6" x14ac:dyDescent="0.25">
      <c r="A51" s="1" t="s">
        <v>5</v>
      </c>
      <c r="B51" s="10">
        <v>42735</v>
      </c>
      <c r="C51" t="s">
        <v>15</v>
      </c>
      <c r="D51">
        <v>0</v>
      </c>
      <c r="E51" s="3">
        <v>14048324.66</v>
      </c>
      <c r="F51" s="3">
        <f t="shared" si="2"/>
        <v>14048324.66</v>
      </c>
    </row>
    <row r="52" spans="1:6" x14ac:dyDescent="0.25">
      <c r="A52" s="1">
        <v>413990101</v>
      </c>
      <c r="B52" s="2">
        <v>42766</v>
      </c>
      <c r="C52" t="s">
        <v>13</v>
      </c>
      <c r="D52" s="3">
        <v>0</v>
      </c>
      <c r="E52" s="3">
        <v>28479217.43</v>
      </c>
      <c r="F52" s="3">
        <f>E52-D52</f>
        <v>28479217.43</v>
      </c>
    </row>
    <row r="53" spans="1:6" x14ac:dyDescent="0.25">
      <c r="A53" s="1">
        <v>413990101</v>
      </c>
      <c r="B53" s="2">
        <v>42794</v>
      </c>
      <c r="C53" t="s">
        <v>13</v>
      </c>
      <c r="D53" s="3">
        <v>0</v>
      </c>
      <c r="E53" s="3">
        <v>21569222</v>
      </c>
      <c r="F53" s="3">
        <f t="shared" ref="F53:F58" si="3">E53-D53</f>
        <v>21569222</v>
      </c>
    </row>
    <row r="54" spans="1:6" x14ac:dyDescent="0.25">
      <c r="A54" s="1">
        <v>1130103991999</v>
      </c>
      <c r="B54" s="2">
        <v>42825</v>
      </c>
      <c r="C54" t="s">
        <v>12</v>
      </c>
      <c r="D54" s="3">
        <v>0</v>
      </c>
      <c r="E54" s="3">
        <v>11453491.199999999</v>
      </c>
      <c r="F54" s="3">
        <f t="shared" si="3"/>
        <v>11453491.199999999</v>
      </c>
    </row>
    <row r="55" spans="1:6" x14ac:dyDescent="0.25">
      <c r="A55" s="1">
        <v>1130103991999</v>
      </c>
      <c r="B55" s="2">
        <v>42855</v>
      </c>
      <c r="C55" t="s">
        <v>12</v>
      </c>
      <c r="D55" s="3">
        <v>0</v>
      </c>
      <c r="E55" s="3">
        <v>16222015.880000001</v>
      </c>
      <c r="F55" s="3">
        <f t="shared" si="3"/>
        <v>16222015.880000001</v>
      </c>
    </row>
    <row r="56" spans="1:6" x14ac:dyDescent="0.25">
      <c r="A56" s="1">
        <v>1130103991999</v>
      </c>
      <c r="B56" s="2">
        <v>42886</v>
      </c>
      <c r="C56" t="s">
        <v>12</v>
      </c>
      <c r="D56" s="3">
        <v>520395</v>
      </c>
      <c r="E56" s="3">
        <v>24755494.670000002</v>
      </c>
      <c r="F56" s="3">
        <f t="shared" si="3"/>
        <v>24235099.670000002</v>
      </c>
    </row>
    <row r="57" spans="1:6" x14ac:dyDescent="0.25">
      <c r="A57" s="1">
        <v>1130103991999</v>
      </c>
      <c r="B57" s="2">
        <v>42916</v>
      </c>
      <c r="C57" t="s">
        <v>12</v>
      </c>
      <c r="D57" s="3">
        <v>53275</v>
      </c>
      <c r="E57" s="3">
        <v>21620863.82</v>
      </c>
      <c r="F57" s="3">
        <f t="shared" si="3"/>
        <v>21567588.82</v>
      </c>
    </row>
    <row r="58" spans="1:6" x14ac:dyDescent="0.25">
      <c r="A58" s="1">
        <v>1130103991999</v>
      </c>
      <c r="B58" s="2">
        <v>42947</v>
      </c>
      <c r="C58" t="s">
        <v>12</v>
      </c>
      <c r="D58" s="3">
        <v>53275</v>
      </c>
      <c r="E58" s="3">
        <v>18874954</v>
      </c>
      <c r="F58" s="3">
        <f t="shared" si="3"/>
        <v>18821679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LIC 2014</vt:lpstr>
      <vt:lpstr>LIC 2015</vt:lpstr>
      <vt:lpstr>LIC 2016</vt:lpstr>
      <vt:lpstr>LIC 2017</vt:lpstr>
      <vt:lpstr>visualizations</vt:lpstr>
      <vt:lpstr>Hoja1</vt:lpstr>
      <vt:lpstr>Hoja1!INGRESOS_DE_PAT_LIC_2014</vt:lpstr>
      <vt:lpstr>'LIC 2014'!INGRESOS_DE_PAT_LIC_2014</vt:lpstr>
      <vt:lpstr>'LIC 2015'!INGRESOS_DE_PAT_LIC_2015</vt:lpstr>
      <vt:lpstr>'LIC 2016'!INGRESOS_DE_PAT_LIC_2016</vt:lpstr>
      <vt:lpstr>'LIC 2017'!INGRESOS_DE_PAT_LIC_2017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Alemán</dc:creator>
  <cp:lastModifiedBy>Carlos Alemán</cp:lastModifiedBy>
  <dcterms:created xsi:type="dcterms:W3CDTF">2017-09-12T22:56:46Z</dcterms:created>
  <dcterms:modified xsi:type="dcterms:W3CDTF">2017-10-03T00:55:41Z</dcterms:modified>
</cp:coreProperties>
</file>