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Google Drive\JUNAR\Escazú\Datos Alberto\Patentes\"/>
    </mc:Choice>
  </mc:AlternateContent>
  <bookViews>
    <workbookView xWindow="0" yWindow="0" windowWidth="20490" windowHeight="7530" activeTab="4" xr2:uid="{CEB43FF2-5530-4BB6-94DE-A09E7F1DDDBB}"/>
  </bookViews>
  <sheets>
    <sheet name="SVC 2014" sheetId="1" r:id="rId1"/>
    <sheet name="SVC 2015" sheetId="2" r:id="rId2"/>
    <sheet name="SVC 2016" sheetId="3" r:id="rId3"/>
    <sheet name="SVC 2017" sheetId="4" r:id="rId4"/>
    <sheet name="Junar" sheetId="6" r:id="rId5"/>
    <sheet name="SVG - 2015-2017" sheetId="5" r:id="rId6"/>
  </sheets>
  <definedNames>
    <definedName name="INGRESOS_DE_PAT_SVC_2014" localSheetId="0">'SVC 2014'!$A$1:$E$22</definedName>
    <definedName name="INGRESOS_DE_PAT_SVC_2014" localSheetId="5">'SVG - 2015-2017'!$A$1:$E$22</definedName>
    <definedName name="INGRESOS_DE_PAT_SVC_2015" localSheetId="1">'SVC 2015'!$A$1:$G$22</definedName>
    <definedName name="INGRESOS_DE_PAT_SVC_2016" localSheetId="2">'SVC 2016'!$A$1:$E$22</definedName>
    <definedName name="INGRESOS_DE_PAT_SVC_2017" localSheetId="3">'SVC 2017'!$A$1:$G$9</definedName>
  </definedNames>
  <calcPr calcId="171027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5" l="1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10" i="4" l="1"/>
  <c r="D10" i="4"/>
  <c r="F9" i="4"/>
  <c r="F8" i="4"/>
  <c r="F7" i="4"/>
  <c r="F6" i="4"/>
  <c r="F5" i="4"/>
  <c r="F4" i="4"/>
  <c r="F3" i="4"/>
  <c r="F2" i="4"/>
  <c r="F10" i="4" s="1"/>
  <c r="E23" i="3"/>
  <c r="D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3" i="3" s="1"/>
  <c r="E23" i="2"/>
  <c r="D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3" i="2" s="1"/>
  <c r="E23" i="1"/>
  <c r="D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F6" i="1"/>
  <c r="F5" i="1"/>
  <c r="F4" i="1"/>
  <c r="F3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GRESOS DE PAT SVC 2014" type="6" refreshedVersion="6" background="1" saveData="1">
    <textPr codePage="65001" sourceFile="F:\Elizabeth\Escritorio\PATENTES\INGRESOS DE PAT SVC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INGRESOS DE PAT SVC 20141" type="6" refreshedVersion="6" background="1" saveData="1">
    <textPr codePage="65001" sourceFile="F:\Elizabeth\Escritorio\PATENTES\INGRESOS DE PAT SVC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INGRESOS DE PAT SVC 2015" type="6" refreshedVersion="6" background="1" saveData="1">
    <textPr codePage="65001" sourceFile="F:\Elizabeth\Escritorio\PATENTES\INGRESOS DE PAT SVC 2015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INGRESOS DE PAT SVC 2016" type="6" refreshedVersion="6" background="1" saveData="1">
    <textPr codePage="65001" sourceFile="F:\Elizabeth\Escritorio\PATENTES\INGRESOS DE PAT SVC 2016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INGRESOS DE PAT SVC 2017" type="6" refreshedVersion="6" background="1" saveData="1">
    <textPr codePage="65001" sourceFile="F:\Elizabeth\Escritorio\PATENTES\INGRESOS DE PAT SVC 2017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<sst xmlns="http://schemas.openxmlformats.org/spreadsheetml/2006/main" count="368" uniqueCount="32">
  <si>
    <t>Código</t>
  </si>
  <si>
    <t>Descripción</t>
  </si>
  <si>
    <t>Debe</t>
  </si>
  <si>
    <t>Haber</t>
  </si>
  <si>
    <t>INGRESO NETO</t>
  </si>
  <si>
    <t>4010103030102</t>
  </si>
  <si>
    <t>Patentes Municipales del perìodo</t>
  </si>
  <si>
    <t xml:space="preserve">Pagos por adelantado patentes </t>
  </si>
  <si>
    <t>TOTAL GENERAL</t>
  </si>
  <si>
    <t>TOTAL</t>
  </si>
  <si>
    <t>Ingreso Neto</t>
  </si>
  <si>
    <t>Total general</t>
  </si>
  <si>
    <t>Fecha</t>
  </si>
  <si>
    <t>413990101</t>
  </si>
  <si>
    <t xml:space="preserve">LICENCIAS PROFESIONALES, </t>
  </si>
  <si>
    <t>1130103991999</t>
  </si>
  <si>
    <t>LICENCIAS COMERCIALES</t>
  </si>
  <si>
    <t>Total General</t>
  </si>
  <si>
    <t>Etiquetas de fila</t>
  </si>
  <si>
    <t>LICENCIAS PROFESIONALES</t>
  </si>
  <si>
    <t>2014</t>
  </si>
  <si>
    <t>2015</t>
  </si>
  <si>
    <t>2016</t>
  </si>
  <si>
    <t>2017</t>
  </si>
  <si>
    <t>Suma de Debe</t>
  </si>
  <si>
    <t>Etiquetas de columna</t>
  </si>
  <si>
    <t>Suma de Haber</t>
  </si>
  <si>
    <t>Suma de INGRESO NETO</t>
  </si>
  <si>
    <t xml:space="preserve">INGRESO NETO </t>
  </si>
  <si>
    <t xml:space="preserve">Debe </t>
  </si>
  <si>
    <t xml:space="preserve">Haber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</si>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</sst>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14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lemán" refreshedDate="42997.495842129632" createdVersion="6" refreshedVersion="6" minRefreshableVersion="3" recordCount="71" xr:uid="{197F0CC9-CC94-427A-8737-F08F68773E2C}">
  <cacheSource type="worksheet">
    <worksheetSource ref="A1:F72" sheet="SVG - 2015-2017"/>
  </cacheSource>
  <cacheFields count="8">
    <cacheField name="Código" numFmtId="49">
      <sharedItems/>
    </cacheField>
    <cacheField name="Fecha" numFmtId="0">
      <sharedItems containsSemiMixedTypes="0" containsNonDate="0" containsDate="1" containsString="0" minDate="2014-01-31T00:00:00" maxDate="2017-08-01T00:00:00" count="43"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8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</sharedItems>
      <fieldGroup par="7" base="1">
        <rangePr groupBy="months" startDate="2014-01-31T00:00:00" endDate="2017-08-01T00:00:00"/>
        <groupItems count="14">
          <s v="&lt;1/31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8/1/2017"/>
        </groupItems>
      </fieldGroup>
    </cacheField>
    <cacheField name="Descripción" numFmtId="0">
      <sharedItems count="5">
        <s v="Patentes Municipales del perìodo"/>
        <s v="Pagos por adelantado patentes "/>
        <s v="LICENCIAS PROFESIONALES"/>
        <s v="LICENCIAS COMERCIALES"/>
        <s v="LICENCIAS PROFESIONALES, " u="1"/>
      </sharedItems>
    </cacheField>
    <cacheField name="Debe" numFmtId="0">
      <sharedItems containsSemiMixedTypes="0" containsString="0" containsNumber="1" minValue="0" maxValue="26072614.199999999"/>
    </cacheField>
    <cacheField name="Haber" numFmtId="4">
      <sharedItems containsSemiMixedTypes="0" containsString="0" containsNumber="1" minValue="756119.22" maxValue="917633239.03999996"/>
    </cacheField>
    <cacheField name="INGRESO NETO" numFmtId="4">
      <sharedItems containsSemiMixedTypes="0" containsString="0" containsNumber="1" minValue="756119.22" maxValue="891560624.83999991"/>
    </cacheField>
    <cacheField name="Trimestres" numFmtId="0" databaseField="0">
      <fieldGroup base="1">
        <rangePr groupBy="quarters" startDate="2014-01-31T00:00:00" endDate="2017-08-01T00:00:00"/>
        <groupItems count="6">
          <s v="&lt;1/31/2014"/>
          <s v="Trim.1"/>
          <s v="Trim.2"/>
          <s v="Trim.3"/>
          <s v="Trim.4"/>
          <s v="&gt;8/1/2017"/>
        </groupItems>
      </fieldGroup>
    </cacheField>
    <cacheField name="Años" numFmtId="0" databaseField="0">
      <fieldGroup base="1">
        <rangePr groupBy="years" startDate="2014-01-31T00:00:00" endDate="2017-08-01T00:00:00"/>
        <groupItems count="6">
          <s v="&lt;1/31/2014"/>
          <s v="2014"/>
          <s v="2015"/>
          <s v="2016"/>
          <s v="2017"/>
          <s v="&gt;8/1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s v="4010103030102"/>
    <x v="0"/>
    <x v="0"/>
    <n v="3956035.1"/>
    <n v="385119834.08999997"/>
    <n v="381163798.98999995"/>
  </r>
  <r>
    <s v="4010103030102"/>
    <x v="0"/>
    <x v="1"/>
    <n v="2418306.65"/>
    <n v="56525281.689999998"/>
    <n v="54106975.039999999"/>
  </r>
  <r>
    <s v="4010103030102"/>
    <x v="1"/>
    <x v="0"/>
    <n v="804427.87"/>
    <n v="69873368.069999993"/>
    <n v="69068940.199999988"/>
  </r>
  <r>
    <s v="4010103030102"/>
    <x v="1"/>
    <x v="1"/>
    <n v="0"/>
    <n v="3675681.56"/>
    <n v="3675681.56"/>
  </r>
  <r>
    <s v="4010103030102"/>
    <x v="2"/>
    <x v="0"/>
    <n v="8245493.3099999996"/>
    <n v="204150972.27000001"/>
    <n v="195905478.96000001"/>
  </r>
  <r>
    <s v="4010103030102"/>
    <x v="2"/>
    <x v="1"/>
    <n v="0"/>
    <n v="239163016.16"/>
    <n v="239163016.16"/>
  </r>
  <r>
    <s v="4010103030102"/>
    <x v="3"/>
    <x v="0"/>
    <n v="440352.94"/>
    <n v="317795550.75999999"/>
    <n v="317355197.81999999"/>
  </r>
  <r>
    <s v="4010103030102"/>
    <x v="3"/>
    <x v="1"/>
    <n v="0"/>
    <n v="22865954.82"/>
    <n v="22865954.82"/>
  </r>
  <r>
    <s v="4010103030102"/>
    <x v="4"/>
    <x v="0"/>
    <n v="1946679.75"/>
    <n v="82802937.730000004"/>
    <n v="80856257.980000004"/>
  </r>
  <r>
    <s v="4010103030102"/>
    <x v="4"/>
    <x v="1"/>
    <n v="0"/>
    <n v="1039072.09"/>
    <n v="1039072.09"/>
  </r>
  <r>
    <s v="4010103030102"/>
    <x v="5"/>
    <x v="0"/>
    <n v="1345052.29"/>
    <n v="297497321.30000001"/>
    <n v="296152269.00999999"/>
  </r>
  <r>
    <s v="4010103030102"/>
    <x v="5"/>
    <x v="1"/>
    <n v="0"/>
    <n v="1140400.46"/>
    <n v="1140400.46"/>
  </r>
  <r>
    <s v="4010103030102"/>
    <x v="6"/>
    <x v="0"/>
    <n v="0"/>
    <n v="390569004.44999999"/>
    <n v="390569004.44999999"/>
  </r>
  <r>
    <s v="4010103030102"/>
    <x v="6"/>
    <x v="1"/>
    <n v="0"/>
    <n v="8120662"/>
    <n v="8120662"/>
  </r>
  <r>
    <s v="4010103030102"/>
    <x v="7"/>
    <x v="0"/>
    <n v="0"/>
    <n v="60426002.969999999"/>
    <n v="60426002.969999999"/>
  </r>
  <r>
    <s v="4010103030102"/>
    <x v="7"/>
    <x v="1"/>
    <n v="0"/>
    <n v="1307219.08"/>
    <n v="1307219.08"/>
  </r>
  <r>
    <s v="4010103030102"/>
    <x v="8"/>
    <x v="0"/>
    <n v="91862.65"/>
    <n v="77700940.280000001"/>
    <n v="77609077.629999995"/>
  </r>
  <r>
    <s v="4010103030102"/>
    <x v="8"/>
    <x v="1"/>
    <n v="6203488.1600000001"/>
    <n v="260184670.34"/>
    <n v="253981182.18000001"/>
  </r>
  <r>
    <s v="4010103030102"/>
    <x v="9"/>
    <x v="0"/>
    <n v="100855.12"/>
    <n v="283435835.50999999"/>
    <n v="283334980.38999999"/>
  </r>
  <r>
    <s v="4010103030102"/>
    <x v="10"/>
    <x v="0"/>
    <n v="42186"/>
    <n v="62176993.649999999"/>
    <n v="62134807.649999999"/>
  </r>
  <r>
    <s v="4010103030102"/>
    <x v="11"/>
    <x v="0"/>
    <n v="1964396.01"/>
    <n v="61761730.420000002"/>
    <n v="59797334.410000004"/>
  </r>
  <r>
    <s v="4010103030102"/>
    <x v="12"/>
    <x v="0"/>
    <n v="1685844.02"/>
    <n v="552766682.5"/>
    <n v="551080838.48000002"/>
  </r>
  <r>
    <s v="4010103030102"/>
    <x v="12"/>
    <x v="1"/>
    <n v="2055896.85"/>
    <n v="137846541.55000001"/>
    <n v="135790644.70000002"/>
  </r>
  <r>
    <s v="4010103030102"/>
    <x v="13"/>
    <x v="0"/>
    <n v="0"/>
    <n v="107944399.29000001"/>
    <n v="107944399.29000001"/>
  </r>
  <r>
    <s v="4010103030102"/>
    <x v="13"/>
    <x v="1"/>
    <n v="0"/>
    <n v="7244400.0499999998"/>
    <n v="7244400.0499999998"/>
  </r>
  <r>
    <s v="4010103030102"/>
    <x v="14"/>
    <x v="0"/>
    <n v="15751.39"/>
    <n v="77727168.200000003"/>
    <n v="77711416.810000002"/>
  </r>
  <r>
    <s v="4010103030102"/>
    <x v="14"/>
    <x v="1"/>
    <n v="0"/>
    <n v="288120712.87"/>
    <n v="288120712.87"/>
  </r>
  <r>
    <s v="4010103030102"/>
    <x v="15"/>
    <x v="0"/>
    <n v="0"/>
    <n v="514645707.31"/>
    <n v="514645707.31"/>
  </r>
  <r>
    <s v="4010103030102"/>
    <x v="15"/>
    <x v="1"/>
    <n v="0"/>
    <n v="123413945.69"/>
    <n v="123413945.69"/>
  </r>
  <r>
    <s v="4010103030102"/>
    <x v="16"/>
    <x v="0"/>
    <n v="47698.76"/>
    <n v="81265244.379999995"/>
    <n v="81217545.61999999"/>
  </r>
  <r>
    <s v="4010103030102"/>
    <x v="16"/>
    <x v="1"/>
    <n v="0"/>
    <n v="51039183.539999999"/>
    <n v="51039183.539999999"/>
  </r>
  <r>
    <s v="4010103030102"/>
    <x v="17"/>
    <x v="0"/>
    <n v="3013307.35"/>
    <n v="73565189.290000007"/>
    <n v="70551881.940000013"/>
  </r>
  <r>
    <s v="4010103030102"/>
    <x v="17"/>
    <x v="1"/>
    <n v="360010.05"/>
    <n v="244040113.22"/>
    <n v="243680103.16999999"/>
  </r>
  <r>
    <s v="4010103030102"/>
    <x v="18"/>
    <x v="0"/>
    <n v="1739710.89"/>
    <n v="367585440.75999999"/>
    <n v="365845729.87"/>
  </r>
  <r>
    <s v="4010103030102"/>
    <x v="18"/>
    <x v="1"/>
    <n v="74078.28"/>
    <n v="5182271.88"/>
    <n v="5108193.5999999996"/>
  </r>
  <r>
    <s v="4010103030102"/>
    <x v="19"/>
    <x v="0"/>
    <n v="146892.70000000001"/>
    <n v="76795185.189999998"/>
    <n v="76648292.489999995"/>
  </r>
  <r>
    <s v="4010103030102"/>
    <x v="19"/>
    <x v="1"/>
    <n v="135618.25"/>
    <n v="14413068.689999999"/>
    <n v="14277450.439999999"/>
  </r>
  <r>
    <s v="4010103030102"/>
    <x v="20"/>
    <x v="0"/>
    <n v="818886.65"/>
    <n v="46819453.329999998"/>
    <n v="46000566.68"/>
  </r>
  <r>
    <s v="4010103030102"/>
    <x v="20"/>
    <x v="1"/>
    <n v="0"/>
    <n v="287378769.76999998"/>
    <n v="287378769.76999998"/>
  </r>
  <r>
    <s v="4010103030102"/>
    <x v="21"/>
    <x v="0"/>
    <n v="0"/>
    <n v="324250835.05000001"/>
    <n v="324250835.05000001"/>
  </r>
  <r>
    <s v="4010103030102"/>
    <x v="22"/>
    <x v="0"/>
    <n v="34382.400000000001"/>
    <n v="80286975.010000005"/>
    <n v="80252592.609999999"/>
  </r>
  <r>
    <s v="4010103030102"/>
    <x v="23"/>
    <x v="0"/>
    <n v="14036.18"/>
    <n v="38981425.350000001"/>
    <n v="38967389.170000002"/>
  </r>
  <r>
    <s v="4010103030102"/>
    <x v="24"/>
    <x v="0"/>
    <n v="187908.75"/>
    <n v="733366994.58000004"/>
    <n v="733179085.83000004"/>
  </r>
  <r>
    <s v="4010103030102"/>
    <x v="24"/>
    <x v="1"/>
    <n v="0"/>
    <n v="70204490.260000005"/>
    <n v="70204490.260000005"/>
  </r>
  <r>
    <s v="4010103030102"/>
    <x v="25"/>
    <x v="0"/>
    <n v="248053.26"/>
    <n v="103744399.3"/>
    <n v="103496346.03999999"/>
  </r>
  <r>
    <s v="4010103030102"/>
    <x v="25"/>
    <x v="1"/>
    <n v="0"/>
    <n v="21384547.109999999"/>
    <n v="21384547.109999999"/>
  </r>
  <r>
    <s v="4010103030102"/>
    <x v="26"/>
    <x v="0"/>
    <n v="876005.85"/>
    <n v="82462048.269999996"/>
    <n v="81586042.420000002"/>
  </r>
  <r>
    <s v="4010103030102"/>
    <x v="26"/>
    <x v="1"/>
    <n v="592927.65"/>
    <n v="62867608.630000003"/>
    <n v="62274680.980000004"/>
  </r>
  <r>
    <s v="4010103030102"/>
    <x v="27"/>
    <x v="0"/>
    <n v="837428.3"/>
    <n v="823287042.95000005"/>
    <n v="822449614.6500001"/>
  </r>
  <r>
    <s v="4010103030102"/>
    <x v="27"/>
    <x v="1"/>
    <n v="0"/>
    <n v="160172900.28"/>
    <n v="160172900.28"/>
  </r>
  <r>
    <s v="4010103030102"/>
    <x v="28"/>
    <x v="0"/>
    <n v="192090.2"/>
    <n v="177555119.78999999"/>
    <n v="177363029.59"/>
  </r>
  <r>
    <s v="4010103030102"/>
    <x v="28"/>
    <x v="1"/>
    <n v="0"/>
    <n v="15482674.17"/>
    <n v="15482674.17"/>
  </r>
  <r>
    <s v="4010103030102"/>
    <x v="29"/>
    <x v="0"/>
    <n v="30379.200000000001"/>
    <n v="88735638.620000005"/>
    <n v="88705259.420000002"/>
  </r>
  <r>
    <s v="4010103030102"/>
    <x v="29"/>
    <x v="1"/>
    <n v="0"/>
    <n v="335544946.75999999"/>
    <n v="335544946.75999999"/>
  </r>
  <r>
    <s v="4010103030102"/>
    <x v="30"/>
    <x v="0"/>
    <n v="3532763.9"/>
    <n v="427550636.38"/>
    <n v="424017872.48000002"/>
  </r>
  <r>
    <s v="4010103030102"/>
    <x v="30"/>
    <x v="1"/>
    <n v="0"/>
    <n v="1225166.06"/>
    <n v="1225166.06"/>
  </r>
  <r>
    <s v="4010103030102"/>
    <x v="31"/>
    <x v="0"/>
    <n v="689590.54"/>
    <n v="104646765.5"/>
    <n v="103957174.95999999"/>
  </r>
  <r>
    <s v="4010103030102"/>
    <x v="31"/>
    <x v="1"/>
    <n v="0"/>
    <n v="5656653.1399999997"/>
    <n v="5656653.1399999997"/>
  </r>
  <r>
    <s v="4010103030102"/>
    <x v="32"/>
    <x v="0"/>
    <n v="350361.25"/>
    <n v="120503238.25"/>
    <n v="120152877"/>
  </r>
  <r>
    <s v="4010103030102"/>
    <x v="32"/>
    <x v="1"/>
    <n v="5197676.1500000004"/>
    <n v="122229330.58"/>
    <n v="117031654.42999999"/>
  </r>
  <r>
    <s v="4010103030102"/>
    <x v="33"/>
    <x v="0"/>
    <n v="979409.5"/>
    <n v="626130803.35000002"/>
    <n v="625151393.85000002"/>
  </r>
  <r>
    <s v="4010103030102"/>
    <x v="34"/>
    <x v="0"/>
    <n v="163352.20000000001"/>
    <n v="144298233.40000001"/>
    <n v="144134881.20000002"/>
  </r>
  <r>
    <s v="4010103030102"/>
    <x v="35"/>
    <x v="0"/>
    <n v="0"/>
    <n v="36187606.490000002"/>
    <n v="36187606.490000002"/>
  </r>
  <r>
    <s v="413990101"/>
    <x v="36"/>
    <x v="2"/>
    <n v="26072614.199999999"/>
    <n v="917633239.03999996"/>
    <n v="891560624.83999991"/>
  </r>
  <r>
    <s v="1130103991999"/>
    <x v="37"/>
    <x v="3"/>
    <n v="0"/>
    <n v="756119.22"/>
    <n v="756119.22"/>
  </r>
  <r>
    <s v="413990101"/>
    <x v="37"/>
    <x v="2"/>
    <n v="157402.94"/>
    <n v="152997208.56999999"/>
    <n v="152839805.63"/>
  </r>
  <r>
    <s v="1130103991999"/>
    <x v="38"/>
    <x v="3"/>
    <n v="7004514.6900000004"/>
    <n v="738131761.91999996"/>
    <n v="731127247.2299999"/>
  </r>
  <r>
    <s v="1130103991999"/>
    <x v="39"/>
    <x v="3"/>
    <n v="2897810.75"/>
    <n v="498230215.33999997"/>
    <n v="495332404.58999997"/>
  </r>
  <r>
    <s v="1130103991999"/>
    <x v="40"/>
    <x v="3"/>
    <n v="4388711.28"/>
    <n v="296390335.14999998"/>
    <n v="292001623.87"/>
  </r>
  <r>
    <s v="1130103991999"/>
    <x v="41"/>
    <x v="3"/>
    <n v="0"/>
    <n v="425637160.20999998"/>
    <n v="425637160.20999998"/>
  </r>
  <r>
    <s v="1130103991999"/>
    <x v="42"/>
    <x v="3"/>
    <n v="5524979.9100000001"/>
    <n v="587470192.44000006"/>
    <n v="581945212.53000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CA0A26-239E-4AEA-996E-7EA5036138B1}" name="TablaDinámica1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I1:L4" firstHeaderRow="1" firstDataRow="2" firstDataCol="1"/>
  <pivotFields count="8">
    <pivotField subtotalTop="0" showAll="0" defaultSubtotal="0"/>
    <pivotField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ubtotalTop="0" showAll="0" defaultSubtotal="0">
      <items count="5">
        <item x="3"/>
        <item m="1" x="4"/>
        <item x="1"/>
        <item x="0"/>
        <item x="2"/>
      </items>
    </pivotField>
    <pivotField dataField="1" subtotalTop="0" showAll="0" defaultSubtotal="0"/>
    <pivotField numFmtId="4" subtotalTop="0" showAll="0" defaultSubtotal="0"/>
    <pivotField numFmtId="4" subtotalTop="0" showAll="0" defaultSubtotal="0"/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6">
        <item x="0"/>
        <item x="1"/>
        <item x="2"/>
        <item x="3"/>
        <item h="1" x="4"/>
        <item h="1" x="5"/>
      </items>
    </pivotField>
  </pivotFields>
  <rowFields count="1">
    <field x="2"/>
  </rowFields>
  <rowItems count="2">
    <i>
      <x v="2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Deb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13484B-C8BE-4969-8367-8E9030C4EDC3}" name="TablaDinámica4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I19:L23" firstHeaderRow="1" firstDataRow="3" firstDataCol="1"/>
  <pivotFields count="8">
    <pivotField subtotalTop="0" showAll="0" defaultSubtotal="0"/>
    <pivotField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ubtotalTop="0" showAll="0" defaultSubtotal="0">
      <items count="5">
        <item x="3"/>
        <item m="1" x="4"/>
        <item x="1"/>
        <item x="0"/>
        <item x="2"/>
      </items>
    </pivotField>
    <pivotField dataField="1" subtotalTop="0" showAll="0" defaultSubtotal="0"/>
    <pivotField dataField="1" numFmtId="4" subtotalTop="0" showAll="0" defaultSubtotal="0"/>
    <pivotField dataField="1" numFmtId="4" subtotalTop="0" showAll="0" defaultSubtotal="0"/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6">
        <item h="1" x="0"/>
        <item h="1" x="1"/>
        <item h="1" x="2"/>
        <item h="1" x="3"/>
        <item x="4"/>
        <item x="5"/>
      </items>
    </pivotField>
  </pivotFields>
  <rowFields count="1">
    <field x="2"/>
  </rowFields>
  <rowItems count="2">
    <i>
      <x/>
    </i>
    <i>
      <x v="4"/>
    </i>
  </rowItems>
  <colFields count="2">
    <field x="7"/>
    <field x="-2"/>
  </colFields>
  <colItems count="3">
    <i>
      <x v="4"/>
      <x/>
    </i>
    <i r="1" i="1">
      <x v="1"/>
    </i>
    <i r="1" i="2">
      <x v="2"/>
    </i>
  </colItems>
  <dataFields count="3">
    <dataField name="Suma de Debe" fld="3" baseField="0" baseItem="0"/>
    <dataField name="Suma de Haber" fld="4" baseField="0" baseItem="0"/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B3762D-7824-4EA0-9914-F7090B2B0B02}" name="TablaDinámica3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I13:L16" firstHeaderRow="1" firstDataRow="2" firstDataCol="1"/>
  <pivotFields count="8">
    <pivotField subtotalTop="0" showAll="0" defaultSubtotal="0"/>
    <pivotField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ubtotalTop="0" showAll="0" defaultSubtotal="0">
      <items count="5">
        <item x="3"/>
        <item m="1" x="4"/>
        <item x="1"/>
        <item x="0"/>
        <item x="2"/>
      </items>
    </pivotField>
    <pivotField subtotalTop="0" showAll="0" defaultSubtotal="0"/>
    <pivotField numFmtId="4" subtotalTop="0" showAll="0" defaultSubtotal="0"/>
    <pivotField dataField="1" numFmtId="4" subtotalTop="0" showAll="0" defaultSubtotal="0"/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6">
        <item x="0"/>
        <item x="1"/>
        <item x="2"/>
        <item x="3"/>
        <item h="1" x="4"/>
        <item h="1" x="5"/>
      </items>
    </pivotField>
  </pivotFields>
  <rowFields count="1">
    <field x="2"/>
  </rowFields>
  <rowItems count="2">
    <i>
      <x v="2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030BF8-8D7D-4002-9E43-FF3B7F717678}" name="TablaDinámica2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I7:L10" firstHeaderRow="1" firstDataRow="2" firstDataCol="1"/>
  <pivotFields count="8">
    <pivotField subtotalTop="0" showAll="0" defaultSubtotal="0"/>
    <pivotField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ubtotalTop="0" showAll="0" defaultSubtotal="0">
      <items count="5">
        <item x="3"/>
        <item m="1" x="4"/>
        <item x="1"/>
        <item x="0"/>
        <item x="2"/>
      </items>
    </pivotField>
    <pivotField subtotalTop="0" showAll="0" defaultSubtotal="0"/>
    <pivotField dataField="1" numFmtId="4" subtotalTop="0" showAll="0" defaultSubtotal="0"/>
    <pivotField numFmtId="4" subtotalTop="0" showAll="0" defaultSubtotal="0"/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6">
        <item x="0"/>
        <item x="1"/>
        <item x="2"/>
        <item x="3"/>
        <item h="1" x="4"/>
        <item h="1" x="5"/>
      </items>
    </pivotField>
  </pivotFields>
  <rowFields count="1">
    <field x="2"/>
  </rowFields>
  <rowItems count="2">
    <i>
      <x v="2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Habe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SVC 2014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SVC 2015" connectionId="3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SVC 2016" connectionId="4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SVC 2017" connectionId="5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SVC 2014" connectionId="2" xr16:uid="{00000000-0016-0000-0500-000004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queryTable" Target="../queryTables/query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08102-C9DC-44DD-8A6B-DEE180755628}">
  <dimension ref="A1:F23"/>
  <sheetViews>
    <sheetView workbookViewId="0">
      <selection activeCell="F22" sqref="A1:F22"/>
    </sheetView>
  </sheetViews>
  <sheetFormatPr baseColWidth="10" defaultRowHeight="15" x14ac:dyDescent="0.25"/>
  <cols>
    <col min="1" max="1" width="11" style="1" bestFit="1" customWidth="1"/>
    <col min="2" max="2" width="8.7109375" style="2" bestFit="1" customWidth="1"/>
    <col min="3" max="3" width="31" bestFit="1" customWidth="1"/>
    <col min="4" max="4" width="12.7109375" bestFit="1" customWidth="1"/>
    <col min="5" max="6" width="15.28515625" bestFit="1" customWidth="1"/>
  </cols>
  <sheetData>
    <row r="1" spans="1:6" x14ac:dyDescent="0.25">
      <c r="A1" s="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s="1" t="s">
        <v>5</v>
      </c>
      <c r="B2" s="2">
        <v>41670</v>
      </c>
      <c r="C2" t="s">
        <v>6</v>
      </c>
      <c r="D2" s="3">
        <v>3956035.1</v>
      </c>
      <c r="E2" s="3">
        <v>385119834.08999997</v>
      </c>
      <c r="F2" s="3">
        <f>E2-D2</f>
        <v>381163798.98999995</v>
      </c>
    </row>
    <row r="3" spans="1:6" x14ac:dyDescent="0.25">
      <c r="A3" s="1" t="s">
        <v>5</v>
      </c>
      <c r="B3" s="2">
        <v>41670</v>
      </c>
      <c r="C3" t="s">
        <v>7</v>
      </c>
      <c r="D3" s="3">
        <v>2418306.65</v>
      </c>
      <c r="E3" s="3">
        <v>56525281.689999998</v>
      </c>
      <c r="F3" s="3">
        <f t="shared" ref="F3:F22" si="0">E3-D3</f>
        <v>54106975.039999999</v>
      </c>
    </row>
    <row r="4" spans="1:6" x14ac:dyDescent="0.25">
      <c r="A4" s="1" t="s">
        <v>5</v>
      </c>
      <c r="B4" s="2">
        <v>41698</v>
      </c>
      <c r="C4" t="s">
        <v>6</v>
      </c>
      <c r="D4" s="3">
        <v>804427.87</v>
      </c>
      <c r="E4" s="3">
        <v>69873368.069999993</v>
      </c>
      <c r="F4" s="3">
        <f t="shared" si="0"/>
        <v>69068940.199999988</v>
      </c>
    </row>
    <row r="5" spans="1:6" x14ac:dyDescent="0.25">
      <c r="A5" s="1" t="s">
        <v>5</v>
      </c>
      <c r="B5" s="2">
        <v>41698</v>
      </c>
      <c r="C5" t="s">
        <v>7</v>
      </c>
      <c r="D5">
        <v>0</v>
      </c>
      <c r="E5" s="3">
        <v>3675681.56</v>
      </c>
      <c r="F5" s="3">
        <f t="shared" si="0"/>
        <v>3675681.56</v>
      </c>
    </row>
    <row r="6" spans="1:6" x14ac:dyDescent="0.25">
      <c r="A6" s="1" t="s">
        <v>5</v>
      </c>
      <c r="B6" s="2">
        <v>41729</v>
      </c>
      <c r="C6" t="s">
        <v>6</v>
      </c>
      <c r="D6" s="3">
        <v>8245493.3099999996</v>
      </c>
      <c r="E6" s="3">
        <v>204150972.27000001</v>
      </c>
      <c r="F6" s="3">
        <f t="shared" si="0"/>
        <v>195905478.96000001</v>
      </c>
    </row>
    <row r="7" spans="1:6" x14ac:dyDescent="0.25">
      <c r="A7" s="1" t="s">
        <v>5</v>
      </c>
      <c r="B7" s="2">
        <v>41729</v>
      </c>
      <c r="C7" t="s">
        <v>7</v>
      </c>
      <c r="D7">
        <v>0</v>
      </c>
      <c r="E7" s="3">
        <v>239163016.16</v>
      </c>
      <c r="F7" s="3">
        <f t="shared" si="0"/>
        <v>239163016.16</v>
      </c>
    </row>
    <row r="8" spans="1:6" x14ac:dyDescent="0.25">
      <c r="A8" s="1" t="s">
        <v>5</v>
      </c>
      <c r="B8" s="2">
        <v>41759</v>
      </c>
      <c r="C8" t="s">
        <v>6</v>
      </c>
      <c r="D8" s="3">
        <v>440352.94</v>
      </c>
      <c r="E8" s="3">
        <v>317795550.75999999</v>
      </c>
      <c r="F8" s="3">
        <f t="shared" si="0"/>
        <v>317355197.81999999</v>
      </c>
    </row>
    <row r="9" spans="1:6" x14ac:dyDescent="0.25">
      <c r="A9" s="1" t="s">
        <v>5</v>
      </c>
      <c r="B9" s="2">
        <v>41759</v>
      </c>
      <c r="C9" t="s">
        <v>7</v>
      </c>
      <c r="D9">
        <v>0</v>
      </c>
      <c r="E9" s="3">
        <v>22865954.82</v>
      </c>
      <c r="F9" s="3">
        <f t="shared" si="0"/>
        <v>22865954.82</v>
      </c>
    </row>
    <row r="10" spans="1:6" x14ac:dyDescent="0.25">
      <c r="A10" s="1" t="s">
        <v>5</v>
      </c>
      <c r="B10" s="2">
        <v>41790</v>
      </c>
      <c r="C10" t="s">
        <v>6</v>
      </c>
      <c r="D10" s="3">
        <v>1946679.75</v>
      </c>
      <c r="E10" s="3">
        <v>82802937.730000004</v>
      </c>
      <c r="F10" s="3">
        <f t="shared" si="0"/>
        <v>80856257.980000004</v>
      </c>
    </row>
    <row r="11" spans="1:6" x14ac:dyDescent="0.25">
      <c r="A11" s="1" t="s">
        <v>5</v>
      </c>
      <c r="B11" s="2">
        <v>41790</v>
      </c>
      <c r="C11" t="s">
        <v>7</v>
      </c>
      <c r="D11">
        <v>0</v>
      </c>
      <c r="E11" s="3">
        <v>1039072.09</v>
      </c>
      <c r="F11" s="3">
        <f t="shared" si="0"/>
        <v>1039072.09</v>
      </c>
    </row>
    <row r="12" spans="1:6" x14ac:dyDescent="0.25">
      <c r="A12" s="1" t="s">
        <v>5</v>
      </c>
      <c r="B12" s="2">
        <v>41820</v>
      </c>
      <c r="C12" t="s">
        <v>6</v>
      </c>
      <c r="D12" s="3">
        <v>1345052.29</v>
      </c>
      <c r="E12" s="3">
        <v>297497321.30000001</v>
      </c>
      <c r="F12" s="3">
        <f t="shared" si="0"/>
        <v>296152269.00999999</v>
      </c>
    </row>
    <row r="13" spans="1:6" x14ac:dyDescent="0.25">
      <c r="A13" s="1" t="s">
        <v>5</v>
      </c>
      <c r="B13" s="2">
        <v>41820</v>
      </c>
      <c r="C13" t="s">
        <v>7</v>
      </c>
      <c r="D13">
        <v>0</v>
      </c>
      <c r="E13" s="3">
        <v>1140400.46</v>
      </c>
      <c r="F13" s="3">
        <f t="shared" si="0"/>
        <v>1140400.46</v>
      </c>
    </row>
    <row r="14" spans="1:6" x14ac:dyDescent="0.25">
      <c r="A14" s="1" t="s">
        <v>5</v>
      </c>
      <c r="B14" s="2">
        <v>41851</v>
      </c>
      <c r="C14" t="s">
        <v>6</v>
      </c>
      <c r="D14">
        <v>0</v>
      </c>
      <c r="E14" s="3">
        <v>390569004.44999999</v>
      </c>
      <c r="F14" s="3">
        <f t="shared" si="0"/>
        <v>390569004.44999999</v>
      </c>
    </row>
    <row r="15" spans="1:6" x14ac:dyDescent="0.25">
      <c r="A15" s="1" t="s">
        <v>5</v>
      </c>
      <c r="B15" s="2">
        <v>41851</v>
      </c>
      <c r="C15" t="s">
        <v>7</v>
      </c>
      <c r="D15">
        <v>0</v>
      </c>
      <c r="E15" s="3">
        <v>8120662</v>
      </c>
      <c r="F15" s="3">
        <f t="shared" si="0"/>
        <v>8120662</v>
      </c>
    </row>
    <row r="16" spans="1:6" x14ac:dyDescent="0.25">
      <c r="A16" s="1" t="s">
        <v>5</v>
      </c>
      <c r="B16" s="2">
        <v>41882</v>
      </c>
      <c r="C16" t="s">
        <v>6</v>
      </c>
      <c r="D16">
        <v>0</v>
      </c>
      <c r="E16" s="3">
        <v>60426002.969999999</v>
      </c>
      <c r="F16" s="3">
        <f t="shared" si="0"/>
        <v>60426002.969999999</v>
      </c>
    </row>
    <row r="17" spans="1:6" x14ac:dyDescent="0.25">
      <c r="A17" s="1" t="s">
        <v>5</v>
      </c>
      <c r="B17" s="2">
        <v>41882</v>
      </c>
      <c r="C17" t="s">
        <v>7</v>
      </c>
      <c r="D17">
        <v>0</v>
      </c>
      <c r="E17" s="3">
        <v>1307219.08</v>
      </c>
      <c r="F17" s="3">
        <f t="shared" si="0"/>
        <v>1307219.08</v>
      </c>
    </row>
    <row r="18" spans="1:6" x14ac:dyDescent="0.25">
      <c r="A18" s="1" t="s">
        <v>5</v>
      </c>
      <c r="B18" s="2">
        <v>41912</v>
      </c>
      <c r="C18" t="s">
        <v>6</v>
      </c>
      <c r="D18" s="3">
        <v>91862.65</v>
      </c>
      <c r="E18" s="3">
        <v>77700940.280000001</v>
      </c>
      <c r="F18" s="3">
        <f t="shared" si="0"/>
        <v>77609077.629999995</v>
      </c>
    </row>
    <row r="19" spans="1:6" x14ac:dyDescent="0.25">
      <c r="A19" s="1" t="s">
        <v>5</v>
      </c>
      <c r="B19" s="2">
        <v>41912</v>
      </c>
      <c r="C19" t="s">
        <v>7</v>
      </c>
      <c r="D19" s="3">
        <v>6203488.1600000001</v>
      </c>
      <c r="E19" s="3">
        <v>260184670.34</v>
      </c>
      <c r="F19" s="3">
        <f t="shared" si="0"/>
        <v>253981182.18000001</v>
      </c>
    </row>
    <row r="20" spans="1:6" x14ac:dyDescent="0.25">
      <c r="A20" s="1" t="s">
        <v>5</v>
      </c>
      <c r="B20" s="2">
        <v>41943</v>
      </c>
      <c r="C20" t="s">
        <v>6</v>
      </c>
      <c r="D20" s="3">
        <v>100855.12</v>
      </c>
      <c r="E20" s="3">
        <v>283435835.50999999</v>
      </c>
      <c r="F20" s="3">
        <f t="shared" si="0"/>
        <v>283334980.38999999</v>
      </c>
    </row>
    <row r="21" spans="1:6" x14ac:dyDescent="0.25">
      <c r="A21" s="1" t="s">
        <v>5</v>
      </c>
      <c r="B21" s="2">
        <v>41973</v>
      </c>
      <c r="C21" t="s">
        <v>6</v>
      </c>
      <c r="D21" s="3">
        <v>42186</v>
      </c>
      <c r="E21" s="3">
        <v>62176993.649999999</v>
      </c>
      <c r="F21" s="3">
        <f t="shared" si="0"/>
        <v>62134807.649999999</v>
      </c>
    </row>
    <row r="22" spans="1:6" x14ac:dyDescent="0.25">
      <c r="A22" s="1" t="s">
        <v>5</v>
      </c>
      <c r="B22" s="2">
        <v>42004</v>
      </c>
      <c r="C22" t="s">
        <v>6</v>
      </c>
      <c r="D22" s="3">
        <v>1964396.01</v>
      </c>
      <c r="E22" s="3">
        <v>61761730.420000002</v>
      </c>
      <c r="F22" s="3">
        <f t="shared" si="0"/>
        <v>59797334.410000004</v>
      </c>
    </row>
    <row r="23" spans="1:6" x14ac:dyDescent="0.25">
      <c r="A23" s="4"/>
      <c r="B23" s="5"/>
      <c r="C23" s="6" t="s">
        <v>8</v>
      </c>
      <c r="D23" s="7">
        <f>SUM(D2:D22)</f>
        <v>27559135.849999998</v>
      </c>
      <c r="E23" s="7">
        <f t="shared" ref="E23:F23" si="1">SUM(E2:E22)</f>
        <v>2887332449.7000003</v>
      </c>
      <c r="F23" s="7">
        <f t="shared" si="1"/>
        <v>2859773313.8499994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260C-2834-4272-B0FE-95E91120C14F}">
  <dimension ref="A1:F23"/>
  <sheetViews>
    <sheetView workbookViewId="0">
      <selection activeCell="F22" sqref="A2:F22"/>
    </sheetView>
  </sheetViews>
  <sheetFormatPr baseColWidth="10" defaultRowHeight="15" x14ac:dyDescent="0.25"/>
  <cols>
    <col min="1" max="1" width="14" style="1" bestFit="1" customWidth="1"/>
    <col min="2" max="2" width="10.7109375" bestFit="1" customWidth="1"/>
    <col min="3" max="3" width="31" bestFit="1" customWidth="1"/>
    <col min="4" max="4" width="12.7109375" style="3" bestFit="1" customWidth="1"/>
    <col min="5" max="5" width="15.28515625" style="3" bestFit="1" customWidth="1"/>
    <col min="6" max="6" width="15.28515625" bestFit="1" customWidth="1"/>
    <col min="7" max="7" width="13.7109375" bestFit="1" customWidth="1"/>
  </cols>
  <sheetData>
    <row r="1" spans="1:6" x14ac:dyDescent="0.25">
      <c r="A1" s="1" t="s">
        <v>0</v>
      </c>
      <c r="C1" t="s">
        <v>1</v>
      </c>
      <c r="D1" s="3" t="s">
        <v>2</v>
      </c>
      <c r="E1" s="3" t="s">
        <v>3</v>
      </c>
      <c r="F1" t="s">
        <v>4</v>
      </c>
    </row>
    <row r="2" spans="1:6" x14ac:dyDescent="0.25">
      <c r="A2" s="1" t="s">
        <v>5</v>
      </c>
      <c r="B2" s="8">
        <v>42035</v>
      </c>
      <c r="C2" t="s">
        <v>6</v>
      </c>
      <c r="D2" s="3">
        <v>1685844.02</v>
      </c>
      <c r="E2" s="3">
        <v>552766682.5</v>
      </c>
      <c r="F2" s="3">
        <f>E2-D2</f>
        <v>551080838.48000002</v>
      </c>
    </row>
    <row r="3" spans="1:6" x14ac:dyDescent="0.25">
      <c r="A3" s="1" t="s">
        <v>5</v>
      </c>
      <c r="B3" s="8">
        <v>42035</v>
      </c>
      <c r="C3" t="s">
        <v>7</v>
      </c>
      <c r="D3" s="3">
        <v>2055896.85</v>
      </c>
      <c r="E3" s="3">
        <v>137846541.55000001</v>
      </c>
      <c r="F3" s="3">
        <f t="shared" ref="F3:F22" si="0">E3-D3</f>
        <v>135790644.70000002</v>
      </c>
    </row>
    <row r="4" spans="1:6" x14ac:dyDescent="0.25">
      <c r="A4" s="1" t="s">
        <v>5</v>
      </c>
      <c r="B4" s="8">
        <v>42063</v>
      </c>
      <c r="C4" t="s">
        <v>6</v>
      </c>
      <c r="D4" s="3">
        <v>0</v>
      </c>
      <c r="E4" s="3">
        <v>107944399.29000001</v>
      </c>
      <c r="F4" s="3">
        <f t="shared" si="0"/>
        <v>107944399.29000001</v>
      </c>
    </row>
    <row r="5" spans="1:6" x14ac:dyDescent="0.25">
      <c r="A5" s="1" t="s">
        <v>5</v>
      </c>
      <c r="B5" s="8">
        <v>42063</v>
      </c>
      <c r="C5" t="s">
        <v>7</v>
      </c>
      <c r="D5" s="3">
        <v>0</v>
      </c>
      <c r="E5" s="3">
        <v>7244400.0499999998</v>
      </c>
      <c r="F5" s="3">
        <f t="shared" si="0"/>
        <v>7244400.0499999998</v>
      </c>
    </row>
    <row r="6" spans="1:6" x14ac:dyDescent="0.25">
      <c r="A6" s="1" t="s">
        <v>5</v>
      </c>
      <c r="B6" s="8">
        <v>42094</v>
      </c>
      <c r="C6" t="s">
        <v>6</v>
      </c>
      <c r="D6" s="3">
        <v>15751.39</v>
      </c>
      <c r="E6" s="3">
        <v>77727168.200000003</v>
      </c>
      <c r="F6" s="3">
        <f t="shared" si="0"/>
        <v>77711416.810000002</v>
      </c>
    </row>
    <row r="7" spans="1:6" x14ac:dyDescent="0.25">
      <c r="A7" s="1" t="s">
        <v>5</v>
      </c>
      <c r="B7" s="8">
        <v>42094</v>
      </c>
      <c r="C7" t="s">
        <v>7</v>
      </c>
      <c r="D7" s="3">
        <v>0</v>
      </c>
      <c r="E7" s="3">
        <v>288120712.87</v>
      </c>
      <c r="F7" s="3">
        <f t="shared" si="0"/>
        <v>288120712.87</v>
      </c>
    </row>
    <row r="8" spans="1:6" x14ac:dyDescent="0.25">
      <c r="A8" s="1" t="s">
        <v>5</v>
      </c>
      <c r="B8" s="8">
        <v>42124</v>
      </c>
      <c r="C8" t="s">
        <v>6</v>
      </c>
      <c r="D8" s="3">
        <v>0</v>
      </c>
      <c r="E8" s="3">
        <v>514645707.31</v>
      </c>
      <c r="F8" s="3">
        <f t="shared" si="0"/>
        <v>514645707.31</v>
      </c>
    </row>
    <row r="9" spans="1:6" x14ac:dyDescent="0.25">
      <c r="A9" s="1" t="s">
        <v>5</v>
      </c>
      <c r="B9" s="8">
        <v>42124</v>
      </c>
      <c r="C9" t="s">
        <v>7</v>
      </c>
      <c r="D9" s="3">
        <v>0</v>
      </c>
      <c r="E9" s="3">
        <v>123413945.69</v>
      </c>
      <c r="F9" s="3">
        <f t="shared" si="0"/>
        <v>123413945.69</v>
      </c>
    </row>
    <row r="10" spans="1:6" x14ac:dyDescent="0.25">
      <c r="A10" s="1" t="s">
        <v>5</v>
      </c>
      <c r="B10" s="8">
        <v>42155</v>
      </c>
      <c r="C10" t="s">
        <v>6</v>
      </c>
      <c r="D10" s="3">
        <v>47698.76</v>
      </c>
      <c r="E10" s="3">
        <v>81265244.379999995</v>
      </c>
      <c r="F10" s="3">
        <f t="shared" si="0"/>
        <v>81217545.61999999</v>
      </c>
    </row>
    <row r="11" spans="1:6" x14ac:dyDescent="0.25">
      <c r="A11" s="1" t="s">
        <v>5</v>
      </c>
      <c r="B11" s="8">
        <v>42155</v>
      </c>
      <c r="C11" t="s">
        <v>7</v>
      </c>
      <c r="D11" s="3">
        <v>0</v>
      </c>
      <c r="E11" s="3">
        <v>51039183.539999999</v>
      </c>
      <c r="F11" s="3">
        <f t="shared" si="0"/>
        <v>51039183.539999999</v>
      </c>
    </row>
    <row r="12" spans="1:6" x14ac:dyDescent="0.25">
      <c r="A12" s="1" t="s">
        <v>5</v>
      </c>
      <c r="B12" s="8">
        <v>42185</v>
      </c>
      <c r="C12" t="s">
        <v>6</v>
      </c>
      <c r="D12" s="3">
        <v>3013307.35</v>
      </c>
      <c r="E12" s="3">
        <v>73565189.290000007</v>
      </c>
      <c r="F12" s="3">
        <f t="shared" si="0"/>
        <v>70551881.940000013</v>
      </c>
    </row>
    <row r="13" spans="1:6" x14ac:dyDescent="0.25">
      <c r="A13" s="1" t="s">
        <v>5</v>
      </c>
      <c r="B13" s="8">
        <v>42185</v>
      </c>
      <c r="C13" t="s">
        <v>7</v>
      </c>
      <c r="D13" s="3">
        <v>360010.05</v>
      </c>
      <c r="E13" s="3">
        <v>244040113.22</v>
      </c>
      <c r="F13" s="3">
        <f t="shared" si="0"/>
        <v>243680103.16999999</v>
      </c>
    </row>
    <row r="14" spans="1:6" x14ac:dyDescent="0.25">
      <c r="A14" s="1" t="s">
        <v>5</v>
      </c>
      <c r="B14" s="8">
        <v>42216</v>
      </c>
      <c r="C14" t="s">
        <v>6</v>
      </c>
      <c r="D14" s="3">
        <v>1739710.89</v>
      </c>
      <c r="E14" s="3">
        <v>367585440.75999999</v>
      </c>
      <c r="F14" s="3">
        <f t="shared" si="0"/>
        <v>365845729.87</v>
      </c>
    </row>
    <row r="15" spans="1:6" x14ac:dyDescent="0.25">
      <c r="A15" s="1" t="s">
        <v>5</v>
      </c>
      <c r="B15" s="8">
        <v>42216</v>
      </c>
      <c r="C15" t="s">
        <v>7</v>
      </c>
      <c r="D15" s="3">
        <v>74078.28</v>
      </c>
      <c r="E15" s="3">
        <v>5182271.88</v>
      </c>
      <c r="F15" s="3">
        <f t="shared" si="0"/>
        <v>5108193.5999999996</v>
      </c>
    </row>
    <row r="16" spans="1:6" x14ac:dyDescent="0.25">
      <c r="A16" s="1" t="s">
        <v>5</v>
      </c>
      <c r="B16" s="8">
        <v>42247</v>
      </c>
      <c r="C16" t="s">
        <v>6</v>
      </c>
      <c r="D16" s="3">
        <v>146892.70000000001</v>
      </c>
      <c r="E16" s="3">
        <v>76795185.189999998</v>
      </c>
      <c r="F16" s="3">
        <f t="shared" si="0"/>
        <v>76648292.489999995</v>
      </c>
    </row>
    <row r="17" spans="1:6" x14ac:dyDescent="0.25">
      <c r="A17" s="1" t="s">
        <v>5</v>
      </c>
      <c r="B17" s="8">
        <v>42247</v>
      </c>
      <c r="C17" t="s">
        <v>7</v>
      </c>
      <c r="D17" s="3">
        <v>135618.25</v>
      </c>
      <c r="E17" s="3">
        <v>14413068.689999999</v>
      </c>
      <c r="F17" s="3">
        <f t="shared" si="0"/>
        <v>14277450.439999999</v>
      </c>
    </row>
    <row r="18" spans="1:6" x14ac:dyDescent="0.25">
      <c r="A18" s="1" t="s">
        <v>5</v>
      </c>
      <c r="B18" s="8">
        <v>42277</v>
      </c>
      <c r="C18" t="s">
        <v>6</v>
      </c>
      <c r="D18" s="3">
        <v>818886.65</v>
      </c>
      <c r="E18" s="3">
        <v>46819453.329999998</v>
      </c>
      <c r="F18" s="3">
        <f t="shared" si="0"/>
        <v>46000566.68</v>
      </c>
    </row>
    <row r="19" spans="1:6" x14ac:dyDescent="0.25">
      <c r="A19" s="1" t="s">
        <v>5</v>
      </c>
      <c r="B19" s="8">
        <v>42277</v>
      </c>
      <c r="C19" t="s">
        <v>7</v>
      </c>
      <c r="D19" s="3">
        <v>0</v>
      </c>
      <c r="E19" s="3">
        <v>287378769.76999998</v>
      </c>
      <c r="F19" s="3">
        <f t="shared" si="0"/>
        <v>287378769.76999998</v>
      </c>
    </row>
    <row r="20" spans="1:6" x14ac:dyDescent="0.25">
      <c r="A20" s="1" t="s">
        <v>5</v>
      </c>
      <c r="B20" s="8">
        <v>42308</v>
      </c>
      <c r="C20" t="s">
        <v>6</v>
      </c>
      <c r="D20" s="3">
        <v>0</v>
      </c>
      <c r="E20" s="3">
        <v>324250835.05000001</v>
      </c>
      <c r="F20" s="3">
        <f t="shared" si="0"/>
        <v>324250835.05000001</v>
      </c>
    </row>
    <row r="21" spans="1:6" x14ac:dyDescent="0.25">
      <c r="A21" s="1" t="s">
        <v>5</v>
      </c>
      <c r="B21" s="8">
        <v>42338</v>
      </c>
      <c r="C21" t="s">
        <v>6</v>
      </c>
      <c r="D21" s="3">
        <v>34382.400000000001</v>
      </c>
      <c r="E21" s="3">
        <v>80286975.010000005</v>
      </c>
      <c r="F21" s="3">
        <f t="shared" si="0"/>
        <v>80252592.609999999</v>
      </c>
    </row>
    <row r="22" spans="1:6" x14ac:dyDescent="0.25">
      <c r="A22" s="1" t="s">
        <v>5</v>
      </c>
      <c r="B22" s="8">
        <v>42369</v>
      </c>
      <c r="C22" t="s">
        <v>6</v>
      </c>
      <c r="D22" s="3">
        <v>14036.18</v>
      </c>
      <c r="E22" s="3">
        <v>38981425.350000001</v>
      </c>
      <c r="F22" s="3">
        <f t="shared" si="0"/>
        <v>38967389.170000002</v>
      </c>
    </row>
    <row r="23" spans="1:6" x14ac:dyDescent="0.25">
      <c r="C23" t="s">
        <v>9</v>
      </c>
      <c r="D23" s="3">
        <f>SUM(D2:D22)</f>
        <v>10142113.77</v>
      </c>
      <c r="E23" s="3">
        <f>SUM(E2:E22)</f>
        <v>3501312712.9200001</v>
      </c>
      <c r="F23" s="3">
        <f>SUM(F2:F22)</f>
        <v>3491170599.1499996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F1F7-71DB-4213-9DE4-C928225BBBF8}">
  <dimension ref="A1:F23"/>
  <sheetViews>
    <sheetView workbookViewId="0">
      <selection activeCell="A2" sqref="A2:F22"/>
    </sheetView>
  </sheetViews>
  <sheetFormatPr baseColWidth="10" defaultRowHeight="15" x14ac:dyDescent="0.25"/>
  <cols>
    <col min="1" max="1" width="14" style="1" bestFit="1" customWidth="1"/>
    <col min="2" max="2" width="10.7109375" bestFit="1" customWidth="1"/>
    <col min="3" max="3" width="31" bestFit="1" customWidth="1"/>
    <col min="4" max="4" width="12.7109375" style="3" bestFit="1" customWidth="1"/>
    <col min="5" max="6" width="15.28515625" style="3" bestFit="1" customWidth="1"/>
  </cols>
  <sheetData>
    <row r="1" spans="1:6" x14ac:dyDescent="0.25">
      <c r="A1" s="9" t="s">
        <v>0</v>
      </c>
      <c r="B1" s="10"/>
      <c r="C1" s="10" t="s">
        <v>1</v>
      </c>
      <c r="D1" s="11" t="s">
        <v>2</v>
      </c>
      <c r="E1" s="11" t="s">
        <v>3</v>
      </c>
      <c r="F1" s="11" t="s">
        <v>10</v>
      </c>
    </row>
    <row r="2" spans="1:6" x14ac:dyDescent="0.25">
      <c r="A2" s="1" t="s">
        <v>5</v>
      </c>
      <c r="B2" s="8">
        <v>42400</v>
      </c>
      <c r="C2" t="s">
        <v>6</v>
      </c>
      <c r="D2" s="3">
        <v>187908.75</v>
      </c>
      <c r="E2" s="3">
        <v>733366994.58000004</v>
      </c>
      <c r="F2" s="3">
        <f>E2-D2</f>
        <v>733179085.83000004</v>
      </c>
    </row>
    <row r="3" spans="1:6" x14ac:dyDescent="0.25">
      <c r="A3" s="1" t="s">
        <v>5</v>
      </c>
      <c r="B3" s="8">
        <v>42400</v>
      </c>
      <c r="C3" t="s">
        <v>7</v>
      </c>
      <c r="D3" s="3">
        <v>0</v>
      </c>
      <c r="E3" s="3">
        <v>70204490.260000005</v>
      </c>
      <c r="F3" s="3">
        <f t="shared" ref="F3:F22" si="0">E3-D3</f>
        <v>70204490.260000005</v>
      </c>
    </row>
    <row r="4" spans="1:6" x14ac:dyDescent="0.25">
      <c r="A4" s="1" t="s">
        <v>5</v>
      </c>
      <c r="B4" s="8">
        <v>42428</v>
      </c>
      <c r="C4" t="s">
        <v>6</v>
      </c>
      <c r="D4" s="3">
        <v>248053.26</v>
      </c>
      <c r="E4" s="3">
        <v>103744399.3</v>
      </c>
      <c r="F4" s="3">
        <f t="shared" si="0"/>
        <v>103496346.03999999</v>
      </c>
    </row>
    <row r="5" spans="1:6" x14ac:dyDescent="0.25">
      <c r="A5" s="1" t="s">
        <v>5</v>
      </c>
      <c r="B5" s="8">
        <v>42428</v>
      </c>
      <c r="C5" t="s">
        <v>7</v>
      </c>
      <c r="D5" s="3">
        <v>0</v>
      </c>
      <c r="E5" s="3">
        <v>21384547.109999999</v>
      </c>
      <c r="F5" s="3">
        <f t="shared" si="0"/>
        <v>21384547.109999999</v>
      </c>
    </row>
    <row r="6" spans="1:6" x14ac:dyDescent="0.25">
      <c r="A6" s="1" t="s">
        <v>5</v>
      </c>
      <c r="B6" s="8">
        <v>42460</v>
      </c>
      <c r="C6" t="s">
        <v>6</v>
      </c>
      <c r="D6" s="3">
        <v>876005.85</v>
      </c>
      <c r="E6" s="3">
        <v>82462048.269999996</v>
      </c>
      <c r="F6" s="3">
        <f t="shared" si="0"/>
        <v>81586042.420000002</v>
      </c>
    </row>
    <row r="7" spans="1:6" x14ac:dyDescent="0.25">
      <c r="A7" s="1" t="s">
        <v>5</v>
      </c>
      <c r="B7" s="8">
        <v>42460</v>
      </c>
      <c r="C7" t="s">
        <v>7</v>
      </c>
      <c r="D7" s="3">
        <v>592927.65</v>
      </c>
      <c r="E7" s="3">
        <v>62867608.630000003</v>
      </c>
      <c r="F7" s="3">
        <f t="shared" si="0"/>
        <v>62274680.980000004</v>
      </c>
    </row>
    <row r="8" spans="1:6" x14ac:dyDescent="0.25">
      <c r="A8" s="1" t="s">
        <v>5</v>
      </c>
      <c r="B8" s="8">
        <v>42490</v>
      </c>
      <c r="C8" t="s">
        <v>6</v>
      </c>
      <c r="D8" s="3">
        <v>837428.3</v>
      </c>
      <c r="E8" s="3">
        <v>823287042.95000005</v>
      </c>
      <c r="F8" s="3">
        <f t="shared" si="0"/>
        <v>822449614.6500001</v>
      </c>
    </row>
    <row r="9" spans="1:6" x14ac:dyDescent="0.25">
      <c r="A9" s="1" t="s">
        <v>5</v>
      </c>
      <c r="B9" s="8">
        <v>42490</v>
      </c>
      <c r="C9" t="s">
        <v>7</v>
      </c>
      <c r="D9" s="3">
        <v>0</v>
      </c>
      <c r="E9" s="3">
        <v>160172900.28</v>
      </c>
      <c r="F9" s="3">
        <f t="shared" si="0"/>
        <v>160172900.28</v>
      </c>
    </row>
    <row r="10" spans="1:6" x14ac:dyDescent="0.25">
      <c r="A10" s="1" t="s">
        <v>5</v>
      </c>
      <c r="B10" s="8">
        <v>42521</v>
      </c>
      <c r="C10" t="s">
        <v>6</v>
      </c>
      <c r="D10" s="3">
        <v>192090.2</v>
      </c>
      <c r="E10" s="3">
        <v>177555119.78999999</v>
      </c>
      <c r="F10" s="3">
        <f t="shared" si="0"/>
        <v>177363029.59</v>
      </c>
    </row>
    <row r="11" spans="1:6" x14ac:dyDescent="0.25">
      <c r="A11" s="1" t="s">
        <v>5</v>
      </c>
      <c r="B11" s="8">
        <v>42521</v>
      </c>
      <c r="C11" t="s">
        <v>7</v>
      </c>
      <c r="D11" s="3">
        <v>0</v>
      </c>
      <c r="E11" s="3">
        <v>15482674.17</v>
      </c>
      <c r="F11" s="3">
        <f t="shared" si="0"/>
        <v>15482674.17</v>
      </c>
    </row>
    <row r="12" spans="1:6" x14ac:dyDescent="0.25">
      <c r="A12" s="1" t="s">
        <v>5</v>
      </c>
      <c r="B12" s="8">
        <v>42551</v>
      </c>
      <c r="C12" t="s">
        <v>6</v>
      </c>
      <c r="D12" s="3">
        <v>30379.200000000001</v>
      </c>
      <c r="E12" s="3">
        <v>88735638.620000005</v>
      </c>
      <c r="F12" s="3">
        <f t="shared" si="0"/>
        <v>88705259.420000002</v>
      </c>
    </row>
    <row r="13" spans="1:6" x14ac:dyDescent="0.25">
      <c r="A13" s="1" t="s">
        <v>5</v>
      </c>
      <c r="B13" s="8">
        <v>42551</v>
      </c>
      <c r="C13" t="s">
        <v>7</v>
      </c>
      <c r="D13" s="3">
        <v>0</v>
      </c>
      <c r="E13" s="3">
        <v>335544946.75999999</v>
      </c>
      <c r="F13" s="3">
        <f t="shared" si="0"/>
        <v>335544946.75999999</v>
      </c>
    </row>
    <row r="14" spans="1:6" x14ac:dyDescent="0.25">
      <c r="A14" s="1" t="s">
        <v>5</v>
      </c>
      <c r="B14" s="8">
        <v>42582</v>
      </c>
      <c r="C14" t="s">
        <v>6</v>
      </c>
      <c r="D14" s="3">
        <v>3532763.9</v>
      </c>
      <c r="E14" s="3">
        <v>427550636.38</v>
      </c>
      <c r="F14" s="3">
        <f t="shared" si="0"/>
        <v>424017872.48000002</v>
      </c>
    </row>
    <row r="15" spans="1:6" x14ac:dyDescent="0.25">
      <c r="A15" s="1" t="s">
        <v>5</v>
      </c>
      <c r="B15" s="8">
        <v>42582</v>
      </c>
      <c r="C15" t="s">
        <v>7</v>
      </c>
      <c r="D15" s="3">
        <v>0</v>
      </c>
      <c r="E15" s="3">
        <v>1225166.06</v>
      </c>
      <c r="F15" s="3">
        <f t="shared" si="0"/>
        <v>1225166.06</v>
      </c>
    </row>
    <row r="16" spans="1:6" x14ac:dyDescent="0.25">
      <c r="A16" s="1" t="s">
        <v>5</v>
      </c>
      <c r="B16" s="8">
        <v>42613</v>
      </c>
      <c r="C16" t="s">
        <v>6</v>
      </c>
      <c r="D16" s="3">
        <v>689590.54</v>
      </c>
      <c r="E16" s="3">
        <v>104646765.5</v>
      </c>
      <c r="F16" s="3">
        <f t="shared" si="0"/>
        <v>103957174.95999999</v>
      </c>
    </row>
    <row r="17" spans="1:6" x14ac:dyDescent="0.25">
      <c r="A17" s="1" t="s">
        <v>5</v>
      </c>
      <c r="B17" s="8">
        <v>42613</v>
      </c>
      <c r="C17" t="s">
        <v>7</v>
      </c>
      <c r="D17" s="3">
        <v>0</v>
      </c>
      <c r="E17" s="3">
        <v>5656653.1399999997</v>
      </c>
      <c r="F17" s="3">
        <f t="shared" si="0"/>
        <v>5656653.1399999997</v>
      </c>
    </row>
    <row r="18" spans="1:6" x14ac:dyDescent="0.25">
      <c r="A18" s="1" t="s">
        <v>5</v>
      </c>
      <c r="B18" s="8">
        <v>42643</v>
      </c>
      <c r="C18" t="s">
        <v>6</v>
      </c>
      <c r="D18" s="3">
        <v>350361.25</v>
      </c>
      <c r="E18" s="3">
        <v>120503238.25</v>
      </c>
      <c r="F18" s="3">
        <f t="shared" si="0"/>
        <v>120152877</v>
      </c>
    </row>
    <row r="19" spans="1:6" x14ac:dyDescent="0.25">
      <c r="A19" s="1" t="s">
        <v>5</v>
      </c>
      <c r="B19" s="8">
        <v>42643</v>
      </c>
      <c r="C19" t="s">
        <v>7</v>
      </c>
      <c r="D19" s="3">
        <v>5197676.1500000004</v>
      </c>
      <c r="E19" s="3">
        <v>122229330.58</v>
      </c>
      <c r="F19" s="3">
        <f t="shared" si="0"/>
        <v>117031654.42999999</v>
      </c>
    </row>
    <row r="20" spans="1:6" x14ac:dyDescent="0.25">
      <c r="A20" s="1" t="s">
        <v>5</v>
      </c>
      <c r="B20" s="8">
        <v>42674</v>
      </c>
      <c r="C20" t="s">
        <v>6</v>
      </c>
      <c r="D20" s="3">
        <v>979409.5</v>
      </c>
      <c r="E20" s="3">
        <v>626130803.35000002</v>
      </c>
      <c r="F20" s="3">
        <f t="shared" si="0"/>
        <v>625151393.85000002</v>
      </c>
    </row>
    <row r="21" spans="1:6" x14ac:dyDescent="0.25">
      <c r="A21" s="1" t="s">
        <v>5</v>
      </c>
      <c r="B21" s="8">
        <v>42704</v>
      </c>
      <c r="C21" t="s">
        <v>6</v>
      </c>
      <c r="D21" s="3">
        <v>163352.20000000001</v>
      </c>
      <c r="E21" s="3">
        <v>144298233.40000001</v>
      </c>
      <c r="F21" s="3">
        <f t="shared" si="0"/>
        <v>144134881.20000002</v>
      </c>
    </row>
    <row r="22" spans="1:6" x14ac:dyDescent="0.25">
      <c r="A22" s="1" t="s">
        <v>5</v>
      </c>
      <c r="B22" s="8">
        <v>42735</v>
      </c>
      <c r="C22" t="s">
        <v>6</v>
      </c>
      <c r="D22" s="3">
        <v>0</v>
      </c>
      <c r="E22" s="3">
        <v>36187606.490000002</v>
      </c>
      <c r="F22" s="3">
        <f t="shared" si="0"/>
        <v>36187606.490000002</v>
      </c>
    </row>
    <row r="23" spans="1:6" x14ac:dyDescent="0.25">
      <c r="A23" s="12"/>
      <c r="B23" s="13"/>
      <c r="C23" s="13" t="s">
        <v>11</v>
      </c>
      <c r="D23" s="14">
        <f>SUM(D2:D22)</f>
        <v>13877946.75</v>
      </c>
      <c r="E23" s="14">
        <f>SUM(E2:E22)</f>
        <v>4263236843.8699999</v>
      </c>
      <c r="F23" s="14">
        <f>SUM(F2:F22)</f>
        <v>4249358897.1199994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101B-0D79-491A-9DB3-57F5885F5A4E}">
  <dimension ref="A1:F10"/>
  <sheetViews>
    <sheetView workbookViewId="0">
      <selection activeCell="F9" sqref="A2:F9"/>
    </sheetView>
  </sheetViews>
  <sheetFormatPr baseColWidth="10" defaultRowHeight="15" x14ac:dyDescent="0.25"/>
  <cols>
    <col min="1" max="1" width="14" style="1" bestFit="1" customWidth="1"/>
    <col min="2" max="2" width="8.7109375" style="2" bestFit="1" customWidth="1"/>
    <col min="3" max="3" width="26" bestFit="1" customWidth="1"/>
    <col min="4" max="4" width="12.7109375" bestFit="1" customWidth="1"/>
    <col min="5" max="6" width="15.28515625" bestFit="1" customWidth="1"/>
    <col min="7" max="7" width="13.7109375" bestFit="1" customWidth="1"/>
  </cols>
  <sheetData>
    <row r="1" spans="1:6" x14ac:dyDescent="0.25">
      <c r="A1" s="9" t="s">
        <v>0</v>
      </c>
      <c r="B1" s="10" t="s">
        <v>12</v>
      </c>
      <c r="C1" s="15" t="s">
        <v>1</v>
      </c>
      <c r="D1" s="10" t="s">
        <v>2</v>
      </c>
      <c r="E1" s="10" t="s">
        <v>3</v>
      </c>
      <c r="F1" s="10" t="s">
        <v>10</v>
      </c>
    </row>
    <row r="2" spans="1:6" x14ac:dyDescent="0.25">
      <c r="A2" s="1" t="s">
        <v>13</v>
      </c>
      <c r="B2" s="2">
        <v>42766</v>
      </c>
      <c r="C2" t="s">
        <v>14</v>
      </c>
      <c r="D2" s="3">
        <v>26072614.199999999</v>
      </c>
      <c r="E2" s="3">
        <v>917633239.03999996</v>
      </c>
      <c r="F2" s="3">
        <f>E2-D2</f>
        <v>891560624.83999991</v>
      </c>
    </row>
    <row r="3" spans="1:6" x14ac:dyDescent="0.25">
      <c r="A3" s="1" t="s">
        <v>15</v>
      </c>
      <c r="B3" s="2">
        <v>42794</v>
      </c>
      <c r="C3" t="s">
        <v>16</v>
      </c>
      <c r="D3">
        <v>0</v>
      </c>
      <c r="E3" s="3">
        <v>756119.22</v>
      </c>
      <c r="F3" s="3">
        <f t="shared" ref="F3:F9" si="0">E3-D3</f>
        <v>756119.22</v>
      </c>
    </row>
    <row r="4" spans="1:6" x14ac:dyDescent="0.25">
      <c r="A4" s="1" t="s">
        <v>13</v>
      </c>
      <c r="B4" s="2">
        <v>42794</v>
      </c>
      <c r="C4" t="s">
        <v>14</v>
      </c>
      <c r="D4" s="3">
        <v>157402.94</v>
      </c>
      <c r="E4" s="3">
        <v>152997208.56999999</v>
      </c>
      <c r="F4" s="3">
        <f t="shared" si="0"/>
        <v>152839805.63</v>
      </c>
    </row>
    <row r="5" spans="1:6" x14ac:dyDescent="0.25">
      <c r="A5" s="1" t="s">
        <v>15</v>
      </c>
      <c r="B5" s="2">
        <v>42825</v>
      </c>
      <c r="C5" t="s">
        <v>16</v>
      </c>
      <c r="D5" s="3">
        <v>7004514.6900000004</v>
      </c>
      <c r="E5" s="3">
        <v>738131761.91999996</v>
      </c>
      <c r="F5" s="3">
        <f t="shared" si="0"/>
        <v>731127247.2299999</v>
      </c>
    </row>
    <row r="6" spans="1:6" x14ac:dyDescent="0.25">
      <c r="A6" s="1" t="s">
        <v>15</v>
      </c>
      <c r="B6" s="2">
        <v>42855</v>
      </c>
      <c r="C6" t="s">
        <v>16</v>
      </c>
      <c r="D6" s="3">
        <v>2897810.75</v>
      </c>
      <c r="E6" s="3">
        <v>498230215.33999997</v>
      </c>
      <c r="F6" s="3">
        <f t="shared" si="0"/>
        <v>495332404.58999997</v>
      </c>
    </row>
    <row r="7" spans="1:6" x14ac:dyDescent="0.25">
      <c r="A7" s="1" t="s">
        <v>15</v>
      </c>
      <c r="B7" s="2">
        <v>42886</v>
      </c>
      <c r="C7" t="s">
        <v>16</v>
      </c>
      <c r="D7" s="3">
        <v>4388711.28</v>
      </c>
      <c r="E7" s="3">
        <v>296390335.14999998</v>
      </c>
      <c r="F7" s="3">
        <f t="shared" si="0"/>
        <v>292001623.87</v>
      </c>
    </row>
    <row r="8" spans="1:6" x14ac:dyDescent="0.25">
      <c r="A8" s="1" t="s">
        <v>15</v>
      </c>
      <c r="B8" s="2">
        <v>42916</v>
      </c>
      <c r="C8" t="s">
        <v>16</v>
      </c>
      <c r="D8">
        <v>0</v>
      </c>
      <c r="E8" s="3">
        <v>425637160.20999998</v>
      </c>
      <c r="F8" s="3">
        <f t="shared" si="0"/>
        <v>425637160.20999998</v>
      </c>
    </row>
    <row r="9" spans="1:6" x14ac:dyDescent="0.25">
      <c r="A9" s="1" t="s">
        <v>15</v>
      </c>
      <c r="B9" s="2">
        <v>42947</v>
      </c>
      <c r="C9" t="s">
        <v>16</v>
      </c>
      <c r="D9" s="3">
        <v>5524979.9100000001</v>
      </c>
      <c r="E9" s="3">
        <v>587470192.44000006</v>
      </c>
      <c r="F9" s="3">
        <f t="shared" si="0"/>
        <v>581945212.53000009</v>
      </c>
    </row>
    <row r="10" spans="1:6" x14ac:dyDescent="0.25">
      <c r="C10" t="s">
        <v>17</v>
      </c>
      <c r="D10" s="3">
        <f>SUM(D2:D9)</f>
        <v>46046033.769999996</v>
      </c>
      <c r="E10" s="3">
        <f>SUM(E2:E9)</f>
        <v>3617246231.8900003</v>
      </c>
      <c r="F10" s="3">
        <f>SUM(F2:F9)</f>
        <v>3571200198.1199999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36A1-2DFD-4C0E-BAEE-1E68D5D85452}">
  <dimension ref="A1:E9"/>
  <sheetViews>
    <sheetView tabSelected="1" workbookViewId="0">
      <selection activeCell="E1" sqref="C1:E1048576"/>
    </sheetView>
  </sheetViews>
  <sheetFormatPr baseColWidth="10" defaultRowHeight="15" x14ac:dyDescent="0.25"/>
  <cols>
    <col min="1" max="1" width="33.140625" style="19" bestFit="1" customWidth="1"/>
    <col min="2" max="2" width="6.85546875" style="19" bestFit="1" customWidth="1"/>
    <col min="3" max="3" width="12.140625" style="21" bestFit="1" customWidth="1"/>
    <col min="4" max="4" width="13.5703125" style="21" bestFit="1" customWidth="1"/>
    <col min="5" max="5" width="14.85546875" style="21" bestFit="1" customWidth="1"/>
    <col min="6" max="6" width="13.7109375" style="19" bestFit="1" customWidth="1"/>
    <col min="7" max="7" width="14.28515625" style="19" bestFit="1" customWidth="1"/>
    <col min="8" max="8" width="22.5703125" style="19" bestFit="1" customWidth="1"/>
    <col min="9" max="9" width="13.7109375" style="19" bestFit="1" customWidth="1"/>
    <col min="10" max="10" width="14.28515625" style="19" bestFit="1" customWidth="1"/>
    <col min="11" max="16384" width="11.42578125" style="19"/>
  </cols>
  <sheetData>
    <row r="1" spans="1:5" x14ac:dyDescent="0.25">
      <c r="A1" t="s">
        <v>1</v>
      </c>
      <c r="B1" t="s">
        <v>31</v>
      </c>
      <c r="C1" s="20" t="s">
        <v>29</v>
      </c>
      <c r="D1" s="20" t="s">
        <v>30</v>
      </c>
      <c r="E1" s="20" t="s">
        <v>28</v>
      </c>
    </row>
    <row r="2" spans="1:5" x14ac:dyDescent="0.25">
      <c r="A2" t="s">
        <v>16</v>
      </c>
      <c r="B2" t="s">
        <v>23</v>
      </c>
      <c r="C2" s="20">
        <v>19816016.630000003</v>
      </c>
      <c r="D2" s="20">
        <v>2546615784.2800002</v>
      </c>
      <c r="E2" s="20">
        <v>2526799767.6500001</v>
      </c>
    </row>
    <row r="3" spans="1:5" x14ac:dyDescent="0.25">
      <c r="A3" t="s">
        <v>7</v>
      </c>
      <c r="B3" t="s">
        <v>20</v>
      </c>
      <c r="C3" s="20">
        <v>8621794.8100000005</v>
      </c>
      <c r="D3" s="20">
        <v>594021958.19999993</v>
      </c>
      <c r="E3" s="20">
        <v>585400163.38999987</v>
      </c>
    </row>
    <row r="4" spans="1:5" x14ac:dyDescent="0.25">
      <c r="A4" t="s">
        <v>7</v>
      </c>
      <c r="B4" t="s">
        <v>21</v>
      </c>
      <c r="C4" s="20">
        <v>2625603.4299999997</v>
      </c>
      <c r="D4" s="20">
        <v>1158679007.2600002</v>
      </c>
      <c r="E4" s="20">
        <v>1156053403.8299999</v>
      </c>
    </row>
    <row r="5" spans="1:5" x14ac:dyDescent="0.25">
      <c r="A5" t="s">
        <v>7</v>
      </c>
      <c r="B5" t="s">
        <v>22</v>
      </c>
      <c r="C5" s="20">
        <v>5790603.8000000007</v>
      </c>
      <c r="D5" s="20">
        <v>794768316.99000001</v>
      </c>
      <c r="E5" s="20">
        <v>788977713.18999982</v>
      </c>
    </row>
    <row r="6" spans="1:5" x14ac:dyDescent="0.25">
      <c r="A6" t="s">
        <v>6</v>
      </c>
      <c r="B6" t="s">
        <v>20</v>
      </c>
      <c r="C6" s="20">
        <v>18937341.039999999</v>
      </c>
      <c r="D6" s="20">
        <v>2293310491.5000005</v>
      </c>
      <c r="E6" s="20">
        <v>2274373150.46</v>
      </c>
    </row>
    <row r="7" spans="1:5" x14ac:dyDescent="0.25">
      <c r="A7" t="s">
        <v>6</v>
      </c>
      <c r="B7" t="s">
        <v>21</v>
      </c>
      <c r="C7" s="20">
        <v>7516510.3399999999</v>
      </c>
      <c r="D7" s="20">
        <v>2342633705.6599998</v>
      </c>
      <c r="E7" s="20">
        <v>2335117195.3200002</v>
      </c>
    </row>
    <row r="8" spans="1:5" x14ac:dyDescent="0.25">
      <c r="A8" t="s">
        <v>6</v>
      </c>
      <c r="B8" t="s">
        <v>22</v>
      </c>
      <c r="C8" s="20">
        <v>8087342.9500000011</v>
      </c>
      <c r="D8" s="20">
        <v>3468468526.8799996</v>
      </c>
      <c r="E8" s="20">
        <v>3460381183.9299998</v>
      </c>
    </row>
    <row r="9" spans="1:5" x14ac:dyDescent="0.25">
      <c r="A9" t="s">
        <v>19</v>
      </c>
      <c r="B9" t="s">
        <v>23</v>
      </c>
      <c r="C9" s="20">
        <v>26230017.140000001</v>
      </c>
      <c r="D9" s="20">
        <v>1070630447.6099999</v>
      </c>
      <c r="E9" s="20">
        <v>1044400430.4699999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838A-184D-43E2-9885-92CA2DEE5714}">
  <dimension ref="A1:L72"/>
  <sheetViews>
    <sheetView topLeftCell="F1" workbookViewId="0">
      <selection activeCell="I12" sqref="I12:L16"/>
    </sheetView>
  </sheetViews>
  <sheetFormatPr baseColWidth="10" defaultRowHeight="15" x14ac:dyDescent="0.25"/>
  <cols>
    <col min="3" max="3" width="54.5703125" customWidth="1"/>
    <col min="9" max="9" width="25" bestFit="1" customWidth="1"/>
    <col min="10" max="10" width="22.42578125" bestFit="1" customWidth="1"/>
    <col min="11" max="11" width="14.28515625" bestFit="1" customWidth="1"/>
    <col min="12" max="12" width="22.5703125" bestFit="1" customWidth="1"/>
    <col min="13" max="13" width="12" bestFit="1" customWidth="1"/>
    <col min="14" max="14" width="12.5703125" bestFit="1" customWidth="1"/>
  </cols>
  <sheetData>
    <row r="1" spans="1:12" x14ac:dyDescent="0.25">
      <c r="A1" s="1" t="s">
        <v>0</v>
      </c>
      <c r="B1" s="2" t="s">
        <v>12</v>
      </c>
      <c r="C1" t="s">
        <v>1</v>
      </c>
      <c r="D1" t="s">
        <v>2</v>
      </c>
      <c r="E1" t="s">
        <v>3</v>
      </c>
      <c r="F1" t="s">
        <v>4</v>
      </c>
      <c r="I1" s="16" t="s">
        <v>24</v>
      </c>
      <c r="J1" s="16" t="s">
        <v>25</v>
      </c>
    </row>
    <row r="2" spans="1:12" x14ac:dyDescent="0.25">
      <c r="A2" s="1" t="s">
        <v>5</v>
      </c>
      <c r="B2" s="2">
        <v>41670</v>
      </c>
      <c r="C2" t="s">
        <v>6</v>
      </c>
      <c r="D2" s="3">
        <v>3956035.1</v>
      </c>
      <c r="E2" s="3">
        <v>385119834.08999997</v>
      </c>
      <c r="F2" s="3">
        <f>E2-D2</f>
        <v>381163798.98999995</v>
      </c>
      <c r="I2" s="16" t="s">
        <v>18</v>
      </c>
      <c r="J2" t="s">
        <v>20</v>
      </c>
      <c r="K2" t="s">
        <v>21</v>
      </c>
      <c r="L2" t="s">
        <v>22</v>
      </c>
    </row>
    <row r="3" spans="1:12" x14ac:dyDescent="0.25">
      <c r="A3" s="1" t="s">
        <v>5</v>
      </c>
      <c r="B3" s="2">
        <v>41670</v>
      </c>
      <c r="C3" t="s">
        <v>7</v>
      </c>
      <c r="D3" s="3">
        <v>2418306.65</v>
      </c>
      <c r="E3" s="3">
        <v>56525281.689999998</v>
      </c>
      <c r="F3" s="3">
        <f t="shared" ref="F3:F22" si="0">E3-D3</f>
        <v>54106975.039999999</v>
      </c>
      <c r="I3" s="17" t="s">
        <v>7</v>
      </c>
      <c r="J3" s="18">
        <v>8621794.8100000005</v>
      </c>
      <c r="K3" s="18">
        <v>2625603.4299999997</v>
      </c>
      <c r="L3" s="18">
        <v>5790603.8000000007</v>
      </c>
    </row>
    <row r="4" spans="1:12" x14ac:dyDescent="0.25">
      <c r="A4" s="1" t="s">
        <v>5</v>
      </c>
      <c r="B4" s="2">
        <v>41698</v>
      </c>
      <c r="C4" t="s">
        <v>6</v>
      </c>
      <c r="D4" s="3">
        <v>804427.87</v>
      </c>
      <c r="E4" s="3">
        <v>69873368.069999993</v>
      </c>
      <c r="F4" s="3">
        <f t="shared" si="0"/>
        <v>69068940.199999988</v>
      </c>
      <c r="I4" s="17" t="s">
        <v>6</v>
      </c>
      <c r="J4" s="18">
        <v>18937341.039999999</v>
      </c>
      <c r="K4" s="18">
        <v>7516510.3399999999</v>
      </c>
      <c r="L4" s="18">
        <v>8087342.9500000011</v>
      </c>
    </row>
    <row r="5" spans="1:12" x14ac:dyDescent="0.25">
      <c r="A5" s="1" t="s">
        <v>5</v>
      </c>
      <c r="B5" s="2">
        <v>41698</v>
      </c>
      <c r="C5" t="s">
        <v>7</v>
      </c>
      <c r="D5">
        <v>0</v>
      </c>
      <c r="E5" s="3">
        <v>3675681.56</v>
      </c>
      <c r="F5" s="3">
        <f t="shared" si="0"/>
        <v>3675681.56</v>
      </c>
    </row>
    <row r="6" spans="1:12" x14ac:dyDescent="0.25">
      <c r="A6" s="1" t="s">
        <v>5</v>
      </c>
      <c r="B6" s="2">
        <v>41729</v>
      </c>
      <c r="C6" t="s">
        <v>6</v>
      </c>
      <c r="D6" s="3">
        <v>8245493.3099999996</v>
      </c>
      <c r="E6" s="3">
        <v>204150972.27000001</v>
      </c>
      <c r="F6" s="3">
        <f t="shared" si="0"/>
        <v>195905478.96000001</v>
      </c>
    </row>
    <row r="7" spans="1:12" x14ac:dyDescent="0.25">
      <c r="A7" s="1" t="s">
        <v>5</v>
      </c>
      <c r="B7" s="2">
        <v>41729</v>
      </c>
      <c r="C7" t="s">
        <v>7</v>
      </c>
      <c r="D7">
        <v>0</v>
      </c>
      <c r="E7" s="3">
        <v>239163016.16</v>
      </c>
      <c r="F7" s="3">
        <f t="shared" si="0"/>
        <v>239163016.16</v>
      </c>
      <c r="I7" s="16" t="s">
        <v>26</v>
      </c>
      <c r="J7" s="16" t="s">
        <v>25</v>
      </c>
    </row>
    <row r="8" spans="1:12" x14ac:dyDescent="0.25">
      <c r="A8" s="1" t="s">
        <v>5</v>
      </c>
      <c r="B8" s="2">
        <v>41759</v>
      </c>
      <c r="C8" t="s">
        <v>6</v>
      </c>
      <c r="D8" s="3">
        <v>440352.94</v>
      </c>
      <c r="E8" s="3">
        <v>317795550.75999999</v>
      </c>
      <c r="F8" s="3">
        <f t="shared" si="0"/>
        <v>317355197.81999999</v>
      </c>
      <c r="I8" s="16" t="s">
        <v>18</v>
      </c>
      <c r="J8" t="s">
        <v>20</v>
      </c>
      <c r="K8" t="s">
        <v>21</v>
      </c>
      <c r="L8" t="s">
        <v>22</v>
      </c>
    </row>
    <row r="9" spans="1:12" x14ac:dyDescent="0.25">
      <c r="A9" s="1" t="s">
        <v>5</v>
      </c>
      <c r="B9" s="2">
        <v>41759</v>
      </c>
      <c r="C9" t="s">
        <v>7</v>
      </c>
      <c r="D9">
        <v>0</v>
      </c>
      <c r="E9" s="3">
        <v>22865954.82</v>
      </c>
      <c r="F9" s="3">
        <f t="shared" si="0"/>
        <v>22865954.82</v>
      </c>
      <c r="I9" s="17" t="s">
        <v>7</v>
      </c>
      <c r="J9" s="18">
        <v>594021958.19999993</v>
      </c>
      <c r="K9" s="18">
        <v>1158679007.2600002</v>
      </c>
      <c r="L9" s="18">
        <v>794768316.99000001</v>
      </c>
    </row>
    <row r="10" spans="1:12" x14ac:dyDescent="0.25">
      <c r="A10" s="1" t="s">
        <v>5</v>
      </c>
      <c r="B10" s="2">
        <v>41790</v>
      </c>
      <c r="C10" t="s">
        <v>6</v>
      </c>
      <c r="D10" s="3">
        <v>1946679.75</v>
      </c>
      <c r="E10" s="3">
        <v>82802937.730000004</v>
      </c>
      <c r="F10" s="3">
        <f t="shared" si="0"/>
        <v>80856257.980000004</v>
      </c>
      <c r="I10" s="17" t="s">
        <v>6</v>
      </c>
      <c r="J10" s="18">
        <v>2293310491.5000005</v>
      </c>
      <c r="K10" s="18">
        <v>2342633705.6599998</v>
      </c>
      <c r="L10" s="18">
        <v>3468468526.8799996</v>
      </c>
    </row>
    <row r="11" spans="1:12" x14ac:dyDescent="0.25">
      <c r="A11" s="1" t="s">
        <v>5</v>
      </c>
      <c r="B11" s="2">
        <v>41790</v>
      </c>
      <c r="C11" t="s">
        <v>7</v>
      </c>
      <c r="D11">
        <v>0</v>
      </c>
      <c r="E11" s="3">
        <v>1039072.09</v>
      </c>
      <c r="F11" s="3">
        <f t="shared" si="0"/>
        <v>1039072.09</v>
      </c>
    </row>
    <row r="12" spans="1:12" x14ac:dyDescent="0.25">
      <c r="A12" s="1" t="s">
        <v>5</v>
      </c>
      <c r="B12" s="2">
        <v>41820</v>
      </c>
      <c r="C12" t="s">
        <v>6</v>
      </c>
      <c r="D12" s="3">
        <v>1345052.29</v>
      </c>
      <c r="E12" s="3">
        <v>297497321.30000001</v>
      </c>
      <c r="F12" s="3">
        <f t="shared" si="0"/>
        <v>296152269.00999999</v>
      </c>
    </row>
    <row r="13" spans="1:12" x14ac:dyDescent="0.25">
      <c r="A13" s="1" t="s">
        <v>5</v>
      </c>
      <c r="B13" s="2">
        <v>41820</v>
      </c>
      <c r="C13" t="s">
        <v>7</v>
      </c>
      <c r="D13">
        <v>0</v>
      </c>
      <c r="E13" s="3">
        <v>1140400.46</v>
      </c>
      <c r="F13" s="3">
        <f t="shared" si="0"/>
        <v>1140400.46</v>
      </c>
      <c r="I13" s="16" t="s">
        <v>27</v>
      </c>
      <c r="J13" s="16" t="s">
        <v>25</v>
      </c>
    </row>
    <row r="14" spans="1:12" x14ac:dyDescent="0.25">
      <c r="A14" s="1" t="s">
        <v>5</v>
      </c>
      <c r="B14" s="2">
        <v>41851</v>
      </c>
      <c r="C14" t="s">
        <v>6</v>
      </c>
      <c r="D14">
        <v>0</v>
      </c>
      <c r="E14" s="3">
        <v>390569004.44999999</v>
      </c>
      <c r="F14" s="3">
        <f t="shared" si="0"/>
        <v>390569004.44999999</v>
      </c>
      <c r="I14" s="16" t="s">
        <v>18</v>
      </c>
      <c r="J14" t="s">
        <v>20</v>
      </c>
      <c r="K14" t="s">
        <v>21</v>
      </c>
      <c r="L14" t="s">
        <v>22</v>
      </c>
    </row>
    <row r="15" spans="1:12" x14ac:dyDescent="0.25">
      <c r="A15" s="1" t="s">
        <v>5</v>
      </c>
      <c r="B15" s="2">
        <v>41851</v>
      </c>
      <c r="C15" t="s">
        <v>7</v>
      </c>
      <c r="D15">
        <v>0</v>
      </c>
      <c r="E15" s="3">
        <v>8120662</v>
      </c>
      <c r="F15" s="3">
        <f t="shared" si="0"/>
        <v>8120662</v>
      </c>
      <c r="I15" s="17" t="s">
        <v>7</v>
      </c>
      <c r="J15" s="18">
        <v>585400163.38999987</v>
      </c>
      <c r="K15" s="18">
        <v>1156053403.8299999</v>
      </c>
      <c r="L15" s="18">
        <v>788977713.18999982</v>
      </c>
    </row>
    <row r="16" spans="1:12" x14ac:dyDescent="0.25">
      <c r="A16" s="1" t="s">
        <v>5</v>
      </c>
      <c r="B16" s="2">
        <v>41882</v>
      </c>
      <c r="C16" t="s">
        <v>6</v>
      </c>
      <c r="D16">
        <v>0</v>
      </c>
      <c r="E16" s="3">
        <v>60426002.969999999</v>
      </c>
      <c r="F16" s="3">
        <f t="shared" si="0"/>
        <v>60426002.969999999</v>
      </c>
      <c r="I16" s="17" t="s">
        <v>6</v>
      </c>
      <c r="J16" s="18">
        <v>2274373150.46</v>
      </c>
      <c r="K16" s="18">
        <v>2335117195.3200002</v>
      </c>
      <c r="L16" s="18">
        <v>3460381183.9299998</v>
      </c>
    </row>
    <row r="17" spans="1:12" x14ac:dyDescent="0.25">
      <c r="A17" s="1" t="s">
        <v>5</v>
      </c>
      <c r="B17" s="2">
        <v>41882</v>
      </c>
      <c r="C17" t="s">
        <v>7</v>
      </c>
      <c r="D17">
        <v>0</v>
      </c>
      <c r="E17" s="3">
        <v>1307219.08</v>
      </c>
      <c r="F17" s="3">
        <f t="shared" si="0"/>
        <v>1307219.08</v>
      </c>
    </row>
    <row r="18" spans="1:12" x14ac:dyDescent="0.25">
      <c r="A18" s="1" t="s">
        <v>5</v>
      </c>
      <c r="B18" s="2">
        <v>41912</v>
      </c>
      <c r="C18" t="s">
        <v>6</v>
      </c>
      <c r="D18" s="3">
        <v>91862.65</v>
      </c>
      <c r="E18" s="3">
        <v>77700940.280000001</v>
      </c>
      <c r="F18" s="3">
        <f t="shared" si="0"/>
        <v>77609077.629999995</v>
      </c>
    </row>
    <row r="19" spans="1:12" x14ac:dyDescent="0.25">
      <c r="A19" s="1" t="s">
        <v>5</v>
      </c>
      <c r="B19" s="2">
        <v>41912</v>
      </c>
      <c r="C19" t="s">
        <v>7</v>
      </c>
      <c r="D19" s="3">
        <v>6203488.1600000001</v>
      </c>
      <c r="E19" s="3">
        <v>260184670.34</v>
      </c>
      <c r="F19" s="3">
        <f t="shared" si="0"/>
        <v>253981182.18000001</v>
      </c>
      <c r="J19" s="16" t="s">
        <v>25</v>
      </c>
    </row>
    <row r="20" spans="1:12" x14ac:dyDescent="0.25">
      <c r="A20" s="1" t="s">
        <v>5</v>
      </c>
      <c r="B20" s="2">
        <v>41943</v>
      </c>
      <c r="C20" t="s">
        <v>6</v>
      </c>
      <c r="D20" s="3">
        <v>100855.12</v>
      </c>
      <c r="E20" s="3">
        <v>283435835.50999999</v>
      </c>
      <c r="F20" s="3">
        <f t="shared" si="0"/>
        <v>283334980.38999999</v>
      </c>
      <c r="J20" t="s">
        <v>23</v>
      </c>
    </row>
    <row r="21" spans="1:12" x14ac:dyDescent="0.25">
      <c r="A21" s="1" t="s">
        <v>5</v>
      </c>
      <c r="B21" s="2">
        <v>41973</v>
      </c>
      <c r="C21" t="s">
        <v>6</v>
      </c>
      <c r="D21" s="3">
        <v>42186</v>
      </c>
      <c r="E21" s="3">
        <v>62176993.649999999</v>
      </c>
      <c r="F21" s="3">
        <f t="shared" si="0"/>
        <v>62134807.649999999</v>
      </c>
      <c r="I21" s="16" t="s">
        <v>18</v>
      </c>
      <c r="J21" t="s">
        <v>24</v>
      </c>
      <c r="K21" t="s">
        <v>26</v>
      </c>
      <c r="L21" t="s">
        <v>27</v>
      </c>
    </row>
    <row r="22" spans="1:12" x14ac:dyDescent="0.25">
      <c r="A22" s="1" t="s">
        <v>5</v>
      </c>
      <c r="B22" s="2">
        <v>42004</v>
      </c>
      <c r="C22" t="s">
        <v>6</v>
      </c>
      <c r="D22" s="3">
        <v>1964396.01</v>
      </c>
      <c r="E22" s="3">
        <v>61761730.420000002</v>
      </c>
      <c r="F22" s="3">
        <f t="shared" si="0"/>
        <v>59797334.410000004</v>
      </c>
      <c r="I22" s="17" t="s">
        <v>16</v>
      </c>
      <c r="J22" s="18">
        <v>19816016.630000003</v>
      </c>
      <c r="K22" s="18">
        <v>2546615784.2799997</v>
      </c>
      <c r="L22" s="18">
        <v>2526799767.6499996</v>
      </c>
    </row>
    <row r="23" spans="1:12" x14ac:dyDescent="0.25">
      <c r="A23" s="1" t="s">
        <v>5</v>
      </c>
      <c r="B23" s="8">
        <v>42035</v>
      </c>
      <c r="C23" t="s">
        <v>6</v>
      </c>
      <c r="D23" s="3">
        <v>1685844.02</v>
      </c>
      <c r="E23" s="3">
        <v>552766682.5</v>
      </c>
      <c r="F23" s="3">
        <f>E23-D23</f>
        <v>551080838.48000002</v>
      </c>
      <c r="I23" s="17" t="s">
        <v>19</v>
      </c>
      <c r="J23" s="18">
        <v>26230017.140000001</v>
      </c>
      <c r="K23" s="18">
        <v>1070630447.6099999</v>
      </c>
      <c r="L23" s="18">
        <v>1044400430.4699999</v>
      </c>
    </row>
    <row r="24" spans="1:12" x14ac:dyDescent="0.25">
      <c r="A24" s="1" t="s">
        <v>5</v>
      </c>
      <c r="B24" s="8">
        <v>42035</v>
      </c>
      <c r="C24" t="s">
        <v>7</v>
      </c>
      <c r="D24" s="3">
        <v>2055896.85</v>
      </c>
      <c r="E24" s="3">
        <v>137846541.55000001</v>
      </c>
      <c r="F24" s="3">
        <f t="shared" ref="F24:F43" si="1">E24-D24</f>
        <v>135790644.70000002</v>
      </c>
    </row>
    <row r="25" spans="1:12" x14ac:dyDescent="0.25">
      <c r="A25" s="1" t="s">
        <v>5</v>
      </c>
      <c r="B25" s="8">
        <v>42063</v>
      </c>
      <c r="C25" t="s">
        <v>6</v>
      </c>
      <c r="D25" s="3">
        <v>0</v>
      </c>
      <c r="E25" s="3">
        <v>107944399.29000001</v>
      </c>
      <c r="F25" s="3">
        <f t="shared" si="1"/>
        <v>107944399.29000001</v>
      </c>
    </row>
    <row r="26" spans="1:12" x14ac:dyDescent="0.25">
      <c r="A26" s="1" t="s">
        <v>5</v>
      </c>
      <c r="B26" s="8">
        <v>42063</v>
      </c>
      <c r="C26" t="s">
        <v>7</v>
      </c>
      <c r="D26" s="3">
        <v>0</v>
      </c>
      <c r="E26" s="3">
        <v>7244400.0499999998</v>
      </c>
      <c r="F26" s="3">
        <f t="shared" si="1"/>
        <v>7244400.0499999998</v>
      </c>
    </row>
    <row r="27" spans="1:12" x14ac:dyDescent="0.25">
      <c r="A27" s="1" t="s">
        <v>5</v>
      </c>
      <c r="B27" s="8">
        <v>42094</v>
      </c>
      <c r="C27" t="s">
        <v>6</v>
      </c>
      <c r="D27" s="3">
        <v>15751.39</v>
      </c>
      <c r="E27" s="3">
        <v>77727168.200000003</v>
      </c>
      <c r="F27" s="3">
        <f t="shared" si="1"/>
        <v>77711416.810000002</v>
      </c>
    </row>
    <row r="28" spans="1:12" x14ac:dyDescent="0.25">
      <c r="A28" s="1" t="s">
        <v>5</v>
      </c>
      <c r="B28" s="8">
        <v>42094</v>
      </c>
      <c r="C28" t="s">
        <v>7</v>
      </c>
      <c r="D28" s="3">
        <v>0</v>
      </c>
      <c r="E28" s="3">
        <v>288120712.87</v>
      </c>
      <c r="F28" s="3">
        <f t="shared" si="1"/>
        <v>288120712.87</v>
      </c>
    </row>
    <row r="29" spans="1:12" x14ac:dyDescent="0.25">
      <c r="A29" s="1" t="s">
        <v>5</v>
      </c>
      <c r="B29" s="8">
        <v>42124</v>
      </c>
      <c r="C29" t="s">
        <v>6</v>
      </c>
      <c r="D29" s="3">
        <v>0</v>
      </c>
      <c r="E29" s="3">
        <v>514645707.31</v>
      </c>
      <c r="F29" s="3">
        <f t="shared" si="1"/>
        <v>514645707.31</v>
      </c>
    </row>
    <row r="30" spans="1:12" x14ac:dyDescent="0.25">
      <c r="A30" s="1" t="s">
        <v>5</v>
      </c>
      <c r="B30" s="8">
        <v>42124</v>
      </c>
      <c r="C30" t="s">
        <v>7</v>
      </c>
      <c r="D30" s="3">
        <v>0</v>
      </c>
      <c r="E30" s="3">
        <v>123413945.69</v>
      </c>
      <c r="F30" s="3">
        <f t="shared" si="1"/>
        <v>123413945.69</v>
      </c>
    </row>
    <row r="31" spans="1:12" x14ac:dyDescent="0.25">
      <c r="A31" s="1" t="s">
        <v>5</v>
      </c>
      <c r="B31" s="8">
        <v>42155</v>
      </c>
      <c r="C31" t="s">
        <v>6</v>
      </c>
      <c r="D31" s="3">
        <v>47698.76</v>
      </c>
      <c r="E31" s="3">
        <v>81265244.379999995</v>
      </c>
      <c r="F31" s="3">
        <f t="shared" si="1"/>
        <v>81217545.61999999</v>
      </c>
    </row>
    <row r="32" spans="1:12" x14ac:dyDescent="0.25">
      <c r="A32" s="1" t="s">
        <v>5</v>
      </c>
      <c r="B32" s="8">
        <v>42155</v>
      </c>
      <c r="C32" t="s">
        <v>7</v>
      </c>
      <c r="D32" s="3">
        <v>0</v>
      </c>
      <c r="E32" s="3">
        <v>51039183.539999999</v>
      </c>
      <c r="F32" s="3">
        <f t="shared" si="1"/>
        <v>51039183.539999999</v>
      </c>
    </row>
    <row r="33" spans="1:6" x14ac:dyDescent="0.25">
      <c r="A33" s="1" t="s">
        <v>5</v>
      </c>
      <c r="B33" s="8">
        <v>42185</v>
      </c>
      <c r="C33" t="s">
        <v>6</v>
      </c>
      <c r="D33" s="3">
        <v>3013307.35</v>
      </c>
      <c r="E33" s="3">
        <v>73565189.290000007</v>
      </c>
      <c r="F33" s="3">
        <f t="shared" si="1"/>
        <v>70551881.940000013</v>
      </c>
    </row>
    <row r="34" spans="1:6" x14ac:dyDescent="0.25">
      <c r="A34" s="1" t="s">
        <v>5</v>
      </c>
      <c r="B34" s="8">
        <v>42185</v>
      </c>
      <c r="C34" t="s">
        <v>7</v>
      </c>
      <c r="D34" s="3">
        <v>360010.05</v>
      </c>
      <c r="E34" s="3">
        <v>244040113.22</v>
      </c>
      <c r="F34" s="3">
        <f t="shared" si="1"/>
        <v>243680103.16999999</v>
      </c>
    </row>
    <row r="35" spans="1:6" x14ac:dyDescent="0.25">
      <c r="A35" s="1" t="s">
        <v>5</v>
      </c>
      <c r="B35" s="8">
        <v>42216</v>
      </c>
      <c r="C35" t="s">
        <v>6</v>
      </c>
      <c r="D35" s="3">
        <v>1739710.89</v>
      </c>
      <c r="E35" s="3">
        <v>367585440.75999999</v>
      </c>
      <c r="F35" s="3">
        <f t="shared" si="1"/>
        <v>365845729.87</v>
      </c>
    </row>
    <row r="36" spans="1:6" x14ac:dyDescent="0.25">
      <c r="A36" s="1" t="s">
        <v>5</v>
      </c>
      <c r="B36" s="8">
        <v>42216</v>
      </c>
      <c r="C36" t="s">
        <v>7</v>
      </c>
      <c r="D36" s="3">
        <v>74078.28</v>
      </c>
      <c r="E36" s="3">
        <v>5182271.88</v>
      </c>
      <c r="F36" s="3">
        <f t="shared" si="1"/>
        <v>5108193.5999999996</v>
      </c>
    </row>
    <row r="37" spans="1:6" x14ac:dyDescent="0.25">
      <c r="A37" s="1" t="s">
        <v>5</v>
      </c>
      <c r="B37" s="8">
        <v>42247</v>
      </c>
      <c r="C37" t="s">
        <v>6</v>
      </c>
      <c r="D37" s="3">
        <v>146892.70000000001</v>
      </c>
      <c r="E37" s="3">
        <v>76795185.189999998</v>
      </c>
      <c r="F37" s="3">
        <f t="shared" si="1"/>
        <v>76648292.489999995</v>
      </c>
    </row>
    <row r="38" spans="1:6" x14ac:dyDescent="0.25">
      <c r="A38" s="1" t="s">
        <v>5</v>
      </c>
      <c r="B38" s="8">
        <v>42247</v>
      </c>
      <c r="C38" t="s">
        <v>7</v>
      </c>
      <c r="D38" s="3">
        <v>135618.25</v>
      </c>
      <c r="E38" s="3">
        <v>14413068.689999999</v>
      </c>
      <c r="F38" s="3">
        <f t="shared" si="1"/>
        <v>14277450.439999999</v>
      </c>
    </row>
    <row r="39" spans="1:6" x14ac:dyDescent="0.25">
      <c r="A39" s="1" t="s">
        <v>5</v>
      </c>
      <c r="B39" s="8">
        <v>42277</v>
      </c>
      <c r="C39" t="s">
        <v>6</v>
      </c>
      <c r="D39" s="3">
        <v>818886.65</v>
      </c>
      <c r="E39" s="3">
        <v>46819453.329999998</v>
      </c>
      <c r="F39" s="3">
        <f t="shared" si="1"/>
        <v>46000566.68</v>
      </c>
    </row>
    <row r="40" spans="1:6" x14ac:dyDescent="0.25">
      <c r="A40" s="1" t="s">
        <v>5</v>
      </c>
      <c r="B40" s="8">
        <v>42277</v>
      </c>
      <c r="C40" t="s">
        <v>7</v>
      </c>
      <c r="D40" s="3">
        <v>0</v>
      </c>
      <c r="E40" s="3">
        <v>287378769.76999998</v>
      </c>
      <c r="F40" s="3">
        <f t="shared" si="1"/>
        <v>287378769.76999998</v>
      </c>
    </row>
    <row r="41" spans="1:6" x14ac:dyDescent="0.25">
      <c r="A41" s="1" t="s">
        <v>5</v>
      </c>
      <c r="B41" s="8">
        <v>42308</v>
      </c>
      <c r="C41" t="s">
        <v>6</v>
      </c>
      <c r="D41" s="3">
        <v>0</v>
      </c>
      <c r="E41" s="3">
        <v>324250835.05000001</v>
      </c>
      <c r="F41" s="3">
        <f t="shared" si="1"/>
        <v>324250835.05000001</v>
      </c>
    </row>
    <row r="42" spans="1:6" x14ac:dyDescent="0.25">
      <c r="A42" s="1" t="s">
        <v>5</v>
      </c>
      <c r="B42" s="8">
        <v>42338</v>
      </c>
      <c r="C42" t="s">
        <v>6</v>
      </c>
      <c r="D42" s="3">
        <v>34382.400000000001</v>
      </c>
      <c r="E42" s="3">
        <v>80286975.010000005</v>
      </c>
      <c r="F42" s="3">
        <f t="shared" si="1"/>
        <v>80252592.609999999</v>
      </c>
    </row>
    <row r="43" spans="1:6" x14ac:dyDescent="0.25">
      <c r="A43" s="1" t="s">
        <v>5</v>
      </c>
      <c r="B43" s="8">
        <v>42369</v>
      </c>
      <c r="C43" t="s">
        <v>6</v>
      </c>
      <c r="D43" s="3">
        <v>14036.18</v>
      </c>
      <c r="E43" s="3">
        <v>38981425.350000001</v>
      </c>
      <c r="F43" s="3">
        <f t="shared" si="1"/>
        <v>38967389.170000002</v>
      </c>
    </row>
    <row r="44" spans="1:6" x14ac:dyDescent="0.25">
      <c r="A44" s="1" t="s">
        <v>5</v>
      </c>
      <c r="B44" s="8">
        <v>42400</v>
      </c>
      <c r="C44" t="s">
        <v>6</v>
      </c>
      <c r="D44" s="3">
        <v>187908.75</v>
      </c>
      <c r="E44" s="3">
        <v>733366994.58000004</v>
      </c>
      <c r="F44" s="3">
        <f>E44-D44</f>
        <v>733179085.83000004</v>
      </c>
    </row>
    <row r="45" spans="1:6" x14ac:dyDescent="0.25">
      <c r="A45" s="1" t="s">
        <v>5</v>
      </c>
      <c r="B45" s="8">
        <v>42400</v>
      </c>
      <c r="C45" t="s">
        <v>7</v>
      </c>
      <c r="D45" s="3">
        <v>0</v>
      </c>
      <c r="E45" s="3">
        <v>70204490.260000005</v>
      </c>
      <c r="F45" s="3">
        <f t="shared" ref="F45:F64" si="2">E45-D45</f>
        <v>70204490.260000005</v>
      </c>
    </row>
    <row r="46" spans="1:6" x14ac:dyDescent="0.25">
      <c r="A46" s="1" t="s">
        <v>5</v>
      </c>
      <c r="B46" s="8">
        <v>42428</v>
      </c>
      <c r="C46" t="s">
        <v>6</v>
      </c>
      <c r="D46" s="3">
        <v>248053.26</v>
      </c>
      <c r="E46" s="3">
        <v>103744399.3</v>
      </c>
      <c r="F46" s="3">
        <f t="shared" si="2"/>
        <v>103496346.03999999</v>
      </c>
    </row>
    <row r="47" spans="1:6" x14ac:dyDescent="0.25">
      <c r="A47" s="1" t="s">
        <v>5</v>
      </c>
      <c r="B47" s="8">
        <v>42428</v>
      </c>
      <c r="C47" t="s">
        <v>7</v>
      </c>
      <c r="D47" s="3">
        <v>0</v>
      </c>
      <c r="E47" s="3">
        <v>21384547.109999999</v>
      </c>
      <c r="F47" s="3">
        <f t="shared" si="2"/>
        <v>21384547.109999999</v>
      </c>
    </row>
    <row r="48" spans="1:6" x14ac:dyDescent="0.25">
      <c r="A48" s="1" t="s">
        <v>5</v>
      </c>
      <c r="B48" s="8">
        <v>42460</v>
      </c>
      <c r="C48" t="s">
        <v>6</v>
      </c>
      <c r="D48" s="3">
        <v>876005.85</v>
      </c>
      <c r="E48" s="3">
        <v>82462048.269999996</v>
      </c>
      <c r="F48" s="3">
        <f t="shared" si="2"/>
        <v>81586042.420000002</v>
      </c>
    </row>
    <row r="49" spans="1:6" x14ac:dyDescent="0.25">
      <c r="A49" s="1" t="s">
        <v>5</v>
      </c>
      <c r="B49" s="8">
        <v>42460</v>
      </c>
      <c r="C49" t="s">
        <v>7</v>
      </c>
      <c r="D49" s="3">
        <v>592927.65</v>
      </c>
      <c r="E49" s="3">
        <v>62867608.630000003</v>
      </c>
      <c r="F49" s="3">
        <f t="shared" si="2"/>
        <v>62274680.980000004</v>
      </c>
    </row>
    <row r="50" spans="1:6" x14ac:dyDescent="0.25">
      <c r="A50" s="1" t="s">
        <v>5</v>
      </c>
      <c r="B50" s="8">
        <v>42490</v>
      </c>
      <c r="C50" t="s">
        <v>6</v>
      </c>
      <c r="D50" s="3">
        <v>837428.3</v>
      </c>
      <c r="E50" s="3">
        <v>823287042.95000005</v>
      </c>
      <c r="F50" s="3">
        <f t="shared" si="2"/>
        <v>822449614.6500001</v>
      </c>
    </row>
    <row r="51" spans="1:6" x14ac:dyDescent="0.25">
      <c r="A51" s="1" t="s">
        <v>5</v>
      </c>
      <c r="B51" s="8">
        <v>42490</v>
      </c>
      <c r="C51" t="s">
        <v>7</v>
      </c>
      <c r="D51" s="3">
        <v>0</v>
      </c>
      <c r="E51" s="3">
        <v>160172900.28</v>
      </c>
      <c r="F51" s="3">
        <f t="shared" si="2"/>
        <v>160172900.28</v>
      </c>
    </row>
    <row r="52" spans="1:6" x14ac:dyDescent="0.25">
      <c r="A52" s="1" t="s">
        <v>5</v>
      </c>
      <c r="B52" s="8">
        <v>42521</v>
      </c>
      <c r="C52" t="s">
        <v>6</v>
      </c>
      <c r="D52" s="3">
        <v>192090.2</v>
      </c>
      <c r="E52" s="3">
        <v>177555119.78999999</v>
      </c>
      <c r="F52" s="3">
        <f t="shared" si="2"/>
        <v>177363029.59</v>
      </c>
    </row>
    <row r="53" spans="1:6" x14ac:dyDescent="0.25">
      <c r="A53" s="1" t="s">
        <v>5</v>
      </c>
      <c r="B53" s="8">
        <v>42521</v>
      </c>
      <c r="C53" t="s">
        <v>7</v>
      </c>
      <c r="D53" s="3">
        <v>0</v>
      </c>
      <c r="E53" s="3">
        <v>15482674.17</v>
      </c>
      <c r="F53" s="3">
        <f t="shared" si="2"/>
        <v>15482674.17</v>
      </c>
    </row>
    <row r="54" spans="1:6" x14ac:dyDescent="0.25">
      <c r="A54" s="1" t="s">
        <v>5</v>
      </c>
      <c r="B54" s="8">
        <v>42551</v>
      </c>
      <c r="C54" t="s">
        <v>6</v>
      </c>
      <c r="D54" s="3">
        <v>30379.200000000001</v>
      </c>
      <c r="E54" s="3">
        <v>88735638.620000005</v>
      </c>
      <c r="F54" s="3">
        <f t="shared" si="2"/>
        <v>88705259.420000002</v>
      </c>
    </row>
    <row r="55" spans="1:6" x14ac:dyDescent="0.25">
      <c r="A55" s="1" t="s">
        <v>5</v>
      </c>
      <c r="B55" s="8">
        <v>42551</v>
      </c>
      <c r="C55" t="s">
        <v>7</v>
      </c>
      <c r="D55" s="3">
        <v>0</v>
      </c>
      <c r="E55" s="3">
        <v>335544946.75999999</v>
      </c>
      <c r="F55" s="3">
        <f t="shared" si="2"/>
        <v>335544946.75999999</v>
      </c>
    </row>
    <row r="56" spans="1:6" x14ac:dyDescent="0.25">
      <c r="A56" s="1" t="s">
        <v>5</v>
      </c>
      <c r="B56" s="8">
        <v>42582</v>
      </c>
      <c r="C56" t="s">
        <v>6</v>
      </c>
      <c r="D56" s="3">
        <v>3532763.9</v>
      </c>
      <c r="E56" s="3">
        <v>427550636.38</v>
      </c>
      <c r="F56" s="3">
        <f t="shared" si="2"/>
        <v>424017872.48000002</v>
      </c>
    </row>
    <row r="57" spans="1:6" x14ac:dyDescent="0.25">
      <c r="A57" s="1" t="s">
        <v>5</v>
      </c>
      <c r="B57" s="8">
        <v>42582</v>
      </c>
      <c r="C57" t="s">
        <v>7</v>
      </c>
      <c r="D57" s="3">
        <v>0</v>
      </c>
      <c r="E57" s="3">
        <v>1225166.06</v>
      </c>
      <c r="F57" s="3">
        <f t="shared" si="2"/>
        <v>1225166.06</v>
      </c>
    </row>
    <row r="58" spans="1:6" x14ac:dyDescent="0.25">
      <c r="A58" s="1" t="s">
        <v>5</v>
      </c>
      <c r="B58" s="8">
        <v>42613</v>
      </c>
      <c r="C58" t="s">
        <v>6</v>
      </c>
      <c r="D58" s="3">
        <v>689590.54</v>
      </c>
      <c r="E58" s="3">
        <v>104646765.5</v>
      </c>
      <c r="F58" s="3">
        <f t="shared" si="2"/>
        <v>103957174.95999999</v>
      </c>
    </row>
    <row r="59" spans="1:6" x14ac:dyDescent="0.25">
      <c r="A59" s="1" t="s">
        <v>5</v>
      </c>
      <c r="B59" s="8">
        <v>42613</v>
      </c>
      <c r="C59" t="s">
        <v>7</v>
      </c>
      <c r="D59" s="3">
        <v>0</v>
      </c>
      <c r="E59" s="3">
        <v>5656653.1399999997</v>
      </c>
      <c r="F59" s="3">
        <f t="shared" si="2"/>
        <v>5656653.1399999997</v>
      </c>
    </row>
    <row r="60" spans="1:6" x14ac:dyDescent="0.25">
      <c r="A60" s="1" t="s">
        <v>5</v>
      </c>
      <c r="B60" s="8">
        <v>42643</v>
      </c>
      <c r="C60" t="s">
        <v>6</v>
      </c>
      <c r="D60" s="3">
        <v>350361.25</v>
      </c>
      <c r="E60" s="3">
        <v>120503238.25</v>
      </c>
      <c r="F60" s="3">
        <f t="shared" si="2"/>
        <v>120152877</v>
      </c>
    </row>
    <row r="61" spans="1:6" x14ac:dyDescent="0.25">
      <c r="A61" s="1" t="s">
        <v>5</v>
      </c>
      <c r="B61" s="8">
        <v>42643</v>
      </c>
      <c r="C61" t="s">
        <v>7</v>
      </c>
      <c r="D61" s="3">
        <v>5197676.1500000004</v>
      </c>
      <c r="E61" s="3">
        <v>122229330.58</v>
      </c>
      <c r="F61" s="3">
        <f t="shared" si="2"/>
        <v>117031654.42999999</v>
      </c>
    </row>
    <row r="62" spans="1:6" x14ac:dyDescent="0.25">
      <c r="A62" s="1" t="s">
        <v>5</v>
      </c>
      <c r="B62" s="8">
        <v>42674</v>
      </c>
      <c r="C62" t="s">
        <v>6</v>
      </c>
      <c r="D62" s="3">
        <v>979409.5</v>
      </c>
      <c r="E62" s="3">
        <v>626130803.35000002</v>
      </c>
      <c r="F62" s="3">
        <f t="shared" si="2"/>
        <v>625151393.85000002</v>
      </c>
    </row>
    <row r="63" spans="1:6" x14ac:dyDescent="0.25">
      <c r="A63" s="1" t="s">
        <v>5</v>
      </c>
      <c r="B63" s="8">
        <v>42704</v>
      </c>
      <c r="C63" t="s">
        <v>6</v>
      </c>
      <c r="D63" s="3">
        <v>163352.20000000001</v>
      </c>
      <c r="E63" s="3">
        <v>144298233.40000001</v>
      </c>
      <c r="F63" s="3">
        <f t="shared" si="2"/>
        <v>144134881.20000002</v>
      </c>
    </row>
    <row r="64" spans="1:6" x14ac:dyDescent="0.25">
      <c r="A64" s="1" t="s">
        <v>5</v>
      </c>
      <c r="B64" s="8">
        <v>42735</v>
      </c>
      <c r="C64" t="s">
        <v>6</v>
      </c>
      <c r="D64" s="3">
        <v>0</v>
      </c>
      <c r="E64" s="3">
        <v>36187606.490000002</v>
      </c>
      <c r="F64" s="3">
        <f t="shared" si="2"/>
        <v>36187606.490000002</v>
      </c>
    </row>
    <row r="65" spans="1:6" x14ac:dyDescent="0.25">
      <c r="A65" s="1" t="s">
        <v>13</v>
      </c>
      <c r="B65" s="2">
        <v>42766</v>
      </c>
      <c r="C65" t="s">
        <v>19</v>
      </c>
      <c r="D65" s="3">
        <v>26072614.199999999</v>
      </c>
      <c r="E65" s="3">
        <v>917633239.03999996</v>
      </c>
      <c r="F65" s="3">
        <f>E65-D65</f>
        <v>891560624.83999991</v>
      </c>
    </row>
    <row r="66" spans="1:6" x14ac:dyDescent="0.25">
      <c r="A66" s="1" t="s">
        <v>15</v>
      </c>
      <c r="B66" s="2">
        <v>42794</v>
      </c>
      <c r="C66" t="s">
        <v>16</v>
      </c>
      <c r="D66">
        <v>0</v>
      </c>
      <c r="E66" s="3">
        <v>756119.22</v>
      </c>
      <c r="F66" s="3">
        <f t="shared" ref="F66:F72" si="3">E66-D66</f>
        <v>756119.22</v>
      </c>
    </row>
    <row r="67" spans="1:6" x14ac:dyDescent="0.25">
      <c r="A67" s="1" t="s">
        <v>13</v>
      </c>
      <c r="B67" s="2">
        <v>42794</v>
      </c>
      <c r="C67" t="s">
        <v>19</v>
      </c>
      <c r="D67" s="3">
        <v>157402.94</v>
      </c>
      <c r="E67" s="3">
        <v>152997208.56999999</v>
      </c>
      <c r="F67" s="3">
        <f t="shared" si="3"/>
        <v>152839805.63</v>
      </c>
    </row>
    <row r="68" spans="1:6" x14ac:dyDescent="0.25">
      <c r="A68" s="1" t="s">
        <v>15</v>
      </c>
      <c r="B68" s="2">
        <v>42825</v>
      </c>
      <c r="C68" t="s">
        <v>16</v>
      </c>
      <c r="D68" s="3">
        <v>7004514.6900000004</v>
      </c>
      <c r="E68" s="3">
        <v>738131761.91999996</v>
      </c>
      <c r="F68" s="3">
        <f t="shared" si="3"/>
        <v>731127247.2299999</v>
      </c>
    </row>
    <row r="69" spans="1:6" x14ac:dyDescent="0.25">
      <c r="A69" s="1" t="s">
        <v>15</v>
      </c>
      <c r="B69" s="2">
        <v>42855</v>
      </c>
      <c r="C69" t="s">
        <v>16</v>
      </c>
      <c r="D69" s="3">
        <v>2897810.75</v>
      </c>
      <c r="E69" s="3">
        <v>498230215.33999997</v>
      </c>
      <c r="F69" s="3">
        <f t="shared" si="3"/>
        <v>495332404.58999997</v>
      </c>
    </row>
    <row r="70" spans="1:6" x14ac:dyDescent="0.25">
      <c r="A70" s="1" t="s">
        <v>15</v>
      </c>
      <c r="B70" s="2">
        <v>42886</v>
      </c>
      <c r="C70" t="s">
        <v>16</v>
      </c>
      <c r="D70" s="3">
        <v>4388711.28</v>
      </c>
      <c r="E70" s="3">
        <v>296390335.14999998</v>
      </c>
      <c r="F70" s="3">
        <f t="shared" si="3"/>
        <v>292001623.87</v>
      </c>
    </row>
    <row r="71" spans="1:6" x14ac:dyDescent="0.25">
      <c r="A71" s="1" t="s">
        <v>15</v>
      </c>
      <c r="B71" s="2">
        <v>42916</v>
      </c>
      <c r="C71" t="s">
        <v>16</v>
      </c>
      <c r="D71">
        <v>0</v>
      </c>
      <c r="E71" s="3">
        <v>425637160.20999998</v>
      </c>
      <c r="F71" s="3">
        <f t="shared" si="3"/>
        <v>425637160.20999998</v>
      </c>
    </row>
    <row r="72" spans="1:6" x14ac:dyDescent="0.25">
      <c r="A72" s="1" t="s">
        <v>15</v>
      </c>
      <c r="B72" s="2">
        <v>42947</v>
      </c>
      <c r="C72" t="s">
        <v>16</v>
      </c>
      <c r="D72" s="3">
        <v>5524979.9100000001</v>
      </c>
      <c r="E72" s="3">
        <v>587470192.44000006</v>
      </c>
      <c r="F72" s="3">
        <f t="shared" si="3"/>
        <v>581945212.53000009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SVC 2014</vt:lpstr>
      <vt:lpstr>SVC 2015</vt:lpstr>
      <vt:lpstr>SVC 2016</vt:lpstr>
      <vt:lpstr>SVC 2017</vt:lpstr>
      <vt:lpstr>Junar</vt:lpstr>
      <vt:lpstr>SVG - 2015-2017</vt:lpstr>
      <vt:lpstr>'SVC 2014'!INGRESOS_DE_PAT_SVC_2014</vt:lpstr>
      <vt:lpstr>'SVG - 2015-2017'!INGRESOS_DE_PAT_SVC_2014</vt:lpstr>
      <vt:lpstr>'SVC 2015'!INGRESOS_DE_PAT_SVC_2015</vt:lpstr>
      <vt:lpstr>'SVC 2016'!INGRESOS_DE_PAT_SVC_2016</vt:lpstr>
      <vt:lpstr>'SVC 2017'!INGRESOS_DE_PAT_SVC_2017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Alemán</dc:creator>
  <cp:lastModifiedBy>Carlos Alemán</cp:lastModifiedBy>
  <dcterms:created xsi:type="dcterms:W3CDTF">2017-09-12T22:56:24Z</dcterms:created>
  <dcterms:modified xsi:type="dcterms:W3CDTF">2017-10-03T00:55:07Z</dcterms:modified>
</cp:coreProperties>
</file>